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cer\Desktop\Меню 2023 МИх лагерь\"/>
    </mc:Choice>
  </mc:AlternateContent>
  <xr:revisionPtr revIDLastSave="0" documentId="13_ncr:1_{D325283A-571E-425B-AE9C-C930718E7B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9" i="1" l="1"/>
  <c r="L219" i="1"/>
  <c r="M219" i="1"/>
  <c r="N219" i="1"/>
  <c r="J219" i="1"/>
  <c r="K197" i="1"/>
  <c r="K55" i="1"/>
  <c r="L55" i="1"/>
  <c r="M55" i="1"/>
  <c r="M218" i="1"/>
  <c r="L218" i="1"/>
  <c r="K218" i="1"/>
  <c r="J218" i="1"/>
  <c r="N217" i="1"/>
  <c r="N216" i="1"/>
  <c r="N215" i="1"/>
  <c r="N214" i="1"/>
  <c r="N213" i="1"/>
  <c r="N212" i="1"/>
  <c r="M207" i="1"/>
  <c r="L207" i="1"/>
  <c r="K207" i="1"/>
  <c r="J207" i="1"/>
  <c r="N206" i="1"/>
  <c r="N205" i="1"/>
  <c r="N204" i="1"/>
  <c r="N203" i="1"/>
  <c r="M196" i="1"/>
  <c r="M197" i="1" s="1"/>
  <c r="L196" i="1"/>
  <c r="L197" i="1" s="1"/>
  <c r="K196" i="1"/>
  <c r="J196" i="1"/>
  <c r="J197" i="1" s="1"/>
  <c r="N195" i="1"/>
  <c r="N194" i="1"/>
  <c r="N193" i="1"/>
  <c r="N192" i="1"/>
  <c r="N191" i="1"/>
  <c r="N190" i="1"/>
  <c r="M186" i="1"/>
  <c r="L186" i="1"/>
  <c r="K186" i="1"/>
  <c r="J186" i="1"/>
  <c r="N185" i="1"/>
  <c r="N184" i="1"/>
  <c r="N183" i="1"/>
  <c r="N182" i="1"/>
  <c r="N181" i="1"/>
  <c r="N180" i="1"/>
  <c r="M174" i="1"/>
  <c r="L174" i="1"/>
  <c r="L175" i="1" s="1"/>
  <c r="K174" i="1"/>
  <c r="K175" i="1" s="1"/>
  <c r="J174" i="1"/>
  <c r="N173" i="1"/>
  <c r="N172" i="1"/>
  <c r="N171" i="1"/>
  <c r="N170" i="1"/>
  <c r="N169" i="1"/>
  <c r="N168" i="1"/>
  <c r="M164" i="1"/>
  <c r="L164" i="1"/>
  <c r="K164" i="1"/>
  <c r="J164" i="1"/>
  <c r="N163" i="1"/>
  <c r="N162" i="1"/>
  <c r="N161" i="1"/>
  <c r="N160" i="1"/>
  <c r="M154" i="1"/>
  <c r="L154" i="1"/>
  <c r="K154" i="1"/>
  <c r="K155" i="1" s="1"/>
  <c r="J154" i="1"/>
  <c r="N153" i="1"/>
  <c r="N151" i="1"/>
  <c r="N150" i="1"/>
  <c r="N149" i="1"/>
  <c r="N148" i="1"/>
  <c r="N147" i="1"/>
  <c r="M145" i="1"/>
  <c r="L145" i="1"/>
  <c r="K145" i="1"/>
  <c r="J145" i="1"/>
  <c r="N144" i="1"/>
  <c r="N143" i="1"/>
  <c r="N142" i="1"/>
  <c r="N141" i="1"/>
  <c r="N140" i="1"/>
  <c r="M134" i="1"/>
  <c r="L134" i="1"/>
  <c r="K134" i="1"/>
  <c r="J134" i="1"/>
  <c r="N133" i="1"/>
  <c r="N131" i="1"/>
  <c r="N130" i="1"/>
  <c r="N129" i="1"/>
  <c r="N128" i="1"/>
  <c r="N127" i="1"/>
  <c r="M122" i="1"/>
  <c r="L122" i="1"/>
  <c r="K122" i="1"/>
  <c r="J122" i="1"/>
  <c r="N121" i="1"/>
  <c r="N120" i="1"/>
  <c r="N119" i="1"/>
  <c r="N118" i="1"/>
  <c r="N117" i="1"/>
  <c r="M111" i="1"/>
  <c r="L111" i="1"/>
  <c r="K111" i="1"/>
  <c r="J111" i="1"/>
  <c r="N110" i="1"/>
  <c r="N108" i="1"/>
  <c r="N107" i="1"/>
  <c r="N106" i="1"/>
  <c r="N105" i="1"/>
  <c r="N104" i="1"/>
  <c r="M102" i="1"/>
  <c r="L102" i="1"/>
  <c r="K102" i="1"/>
  <c r="J102" i="1"/>
  <c r="N101" i="1"/>
  <c r="N100" i="1"/>
  <c r="N99" i="1"/>
  <c r="N98" i="1"/>
  <c r="M92" i="1"/>
  <c r="L92" i="1"/>
  <c r="K92" i="1"/>
  <c r="J92" i="1"/>
  <c r="N91" i="1"/>
  <c r="N89" i="1"/>
  <c r="N88" i="1"/>
  <c r="N87" i="1"/>
  <c r="N86" i="1"/>
  <c r="N85" i="1"/>
  <c r="M83" i="1"/>
  <c r="L83" i="1"/>
  <c r="K83" i="1"/>
  <c r="J83" i="1"/>
  <c r="N82" i="1"/>
  <c r="N81" i="1"/>
  <c r="N80" i="1"/>
  <c r="N79" i="1"/>
  <c r="M73" i="1"/>
  <c r="L73" i="1"/>
  <c r="K73" i="1"/>
  <c r="J73" i="1"/>
  <c r="N72" i="1"/>
  <c r="N70" i="1"/>
  <c r="N69" i="1"/>
  <c r="N68" i="1"/>
  <c r="N67" i="1"/>
  <c r="M65" i="1"/>
  <c r="L65" i="1"/>
  <c r="K65" i="1"/>
  <c r="J65" i="1"/>
  <c r="N64" i="1"/>
  <c r="N63" i="1"/>
  <c r="N62" i="1"/>
  <c r="N61" i="1"/>
  <c r="J55" i="1"/>
  <c r="N53" i="1"/>
  <c r="N52" i="1"/>
  <c r="N51" i="1"/>
  <c r="N50" i="1"/>
  <c r="N49" i="1"/>
  <c r="N48" i="1"/>
  <c r="M46" i="1"/>
  <c r="L46" i="1"/>
  <c r="K46" i="1"/>
  <c r="J46" i="1"/>
  <c r="N45" i="1"/>
  <c r="N44" i="1"/>
  <c r="N43" i="1"/>
  <c r="N42" i="1"/>
  <c r="N41" i="1"/>
  <c r="N40" i="1"/>
  <c r="M32" i="1"/>
  <c r="L32" i="1"/>
  <c r="K32" i="1"/>
  <c r="J32" i="1"/>
  <c r="N30" i="1"/>
  <c r="N29" i="1"/>
  <c r="N28" i="1"/>
  <c r="N27" i="1"/>
  <c r="N26" i="1"/>
  <c r="N25" i="1"/>
  <c r="M23" i="1"/>
  <c r="L23" i="1"/>
  <c r="K23" i="1"/>
  <c r="J23" i="1"/>
  <c r="N22" i="1"/>
  <c r="N21" i="1"/>
  <c r="N20" i="1"/>
  <c r="N19" i="1"/>
  <c r="N18" i="1"/>
  <c r="M175" i="1" l="1"/>
  <c r="J175" i="1"/>
  <c r="M135" i="1"/>
  <c r="J155" i="1"/>
  <c r="L155" i="1"/>
  <c r="M155" i="1"/>
  <c r="L135" i="1"/>
  <c r="J135" i="1"/>
  <c r="K135" i="1"/>
  <c r="K74" i="1"/>
  <c r="M112" i="1"/>
  <c r="K112" i="1"/>
  <c r="J93" i="1"/>
  <c r="J112" i="1"/>
  <c r="L112" i="1"/>
  <c r="M93" i="1"/>
  <c r="K93" i="1"/>
  <c r="L93" i="1"/>
  <c r="M74" i="1"/>
  <c r="J74" i="1"/>
  <c r="L74" i="1"/>
  <c r="J56" i="1"/>
  <c r="N55" i="1"/>
  <c r="M56" i="1"/>
  <c r="L56" i="1"/>
  <c r="K56" i="1"/>
  <c r="M33" i="1"/>
  <c r="J33" i="1"/>
  <c r="K33" i="1"/>
  <c r="L33" i="1"/>
  <c r="N111" i="1"/>
  <c r="N32" i="1"/>
  <c r="N65" i="1"/>
  <c r="N134" i="1"/>
  <c r="N207" i="1"/>
  <c r="N73" i="1"/>
  <c r="N83" i="1"/>
  <c r="N145" i="1"/>
  <c r="N154" i="1"/>
  <c r="N155" i="1" s="1"/>
  <c r="N196" i="1"/>
  <c r="N186" i="1"/>
  <c r="N218" i="1"/>
  <c r="N174" i="1"/>
  <c r="N92" i="1"/>
  <c r="N93" i="1" s="1"/>
  <c r="N164" i="1"/>
  <c r="N102" i="1"/>
  <c r="N46" i="1"/>
  <c r="N122" i="1"/>
  <c r="N23" i="1"/>
  <c r="N197" i="1" l="1"/>
  <c r="N175" i="1"/>
  <c r="N135" i="1"/>
  <c r="N112" i="1"/>
  <c r="N56" i="1"/>
  <c r="N74" i="1"/>
  <c r="N33" i="1"/>
</calcChain>
</file>

<file path=xl/sharedStrings.xml><?xml version="1.0" encoding="utf-8"?>
<sst xmlns="http://schemas.openxmlformats.org/spreadsheetml/2006/main" count="362" uniqueCount="100">
  <si>
    <t>Меню приготавливаемых блюд для оздоровительных лагерей с дневным пребыванием детей в возрасте 12 лет и старше организуемых на базе функционирующих общеобразовательных учреждений</t>
  </si>
  <si>
    <t>Сезон: летний</t>
  </si>
  <si>
    <t>ПЕРВАЯ НЕДЕЛЯ</t>
  </si>
  <si>
    <t>День 1                                                                                                         ПОНЕДЕЛЬНИК</t>
  </si>
  <si>
    <t>Прием пищи, наименование блюда</t>
  </si>
  <si>
    <t>Масса порции</t>
  </si>
  <si>
    <t>Пищевые вещества</t>
  </si>
  <si>
    <t>Энергетическая ценность, ккал</t>
  </si>
  <si>
    <t>№ рецеп-туры</t>
  </si>
  <si>
    <t>Белки, г</t>
  </si>
  <si>
    <t>Жиры, г</t>
  </si>
  <si>
    <t>Углеводы, г</t>
  </si>
  <si>
    <t xml:space="preserve">ЗАВТРАК </t>
  </si>
  <si>
    <t>Плоды или ягоды свежие</t>
  </si>
  <si>
    <t>Каша вязкая молочная "Дружба"</t>
  </si>
  <si>
    <t>Хлеб пшеничный</t>
  </si>
  <si>
    <t>Н</t>
  </si>
  <si>
    <t xml:space="preserve">Масло сливочное </t>
  </si>
  <si>
    <t xml:space="preserve">Чай с сахаром </t>
  </si>
  <si>
    <t>377</t>
  </si>
  <si>
    <t>Итого за прием пищи:</t>
  </si>
  <si>
    <t>ОБЕД</t>
  </si>
  <si>
    <t>Салат "Витаминный"</t>
  </si>
  <si>
    <t>Суп гороховый</t>
  </si>
  <si>
    <t>Котлеты домашние (с соусом)</t>
  </si>
  <si>
    <t>Макаронные изделия отварные</t>
  </si>
  <si>
    <t>Компот из сухофруктов</t>
  </si>
  <si>
    <t>349</t>
  </si>
  <si>
    <t>Хлеб ржаной</t>
  </si>
  <si>
    <t/>
  </si>
  <si>
    <t>Сок фруктовый</t>
  </si>
  <si>
    <t>Итого за день:</t>
  </si>
  <si>
    <t xml:space="preserve">          День 2                                                                             ВТОРНИК</t>
  </si>
  <si>
    <t>Энергети-ческая ценность, ккал</t>
  </si>
  <si>
    <t>Омлет натуральный</t>
  </si>
  <si>
    <t xml:space="preserve">Горошек зеленый консервированный </t>
  </si>
  <si>
    <t xml:space="preserve">Сыр </t>
  </si>
  <si>
    <t>15</t>
  </si>
  <si>
    <t>Чай с сахаром</t>
  </si>
  <si>
    <t>Булочка сдобная</t>
  </si>
  <si>
    <t>Салат "Летний"</t>
  </si>
  <si>
    <t>Свекольник</t>
  </si>
  <si>
    <t>Бефстроганов</t>
  </si>
  <si>
    <t>Рис отварной</t>
  </si>
  <si>
    <t>Кампот из свежих ягод</t>
  </si>
  <si>
    <t>День 3                                                                                                        СРЕДА</t>
  </si>
  <si>
    <t>Сырники из творога (с молоком сгущенным или вареньем)</t>
  </si>
  <si>
    <t>Чай  с сахаром</t>
  </si>
  <si>
    <t>Салат из свежих помидор и огурцов</t>
  </si>
  <si>
    <t>Суп с фрикадельками</t>
  </si>
  <si>
    <t>Плов из мяса птицы</t>
  </si>
  <si>
    <t xml:space="preserve">Хлеб пшеничный </t>
  </si>
  <si>
    <t>День 4                                                                                                         ЧЕТВЕРГ</t>
  </si>
  <si>
    <t>Каша  молочная из гречневой крупы</t>
  </si>
  <si>
    <t>Блины п/ф (с повидлом или джемом или молоком сгущенным)</t>
  </si>
  <si>
    <t>728/1</t>
  </si>
  <si>
    <t>Салат из белокочанной капусты с яблоком</t>
  </si>
  <si>
    <t>Рассольник домашний</t>
  </si>
  <si>
    <t>Картофельное пюре</t>
  </si>
  <si>
    <t>Тефтели</t>
  </si>
  <si>
    <t>День 5                                                                                                         ПЯТНИЦА</t>
  </si>
  <si>
    <t>Овощная нарезка</t>
  </si>
  <si>
    <t xml:space="preserve">Вареники с картофелем пром.произ-ва с м/сл </t>
  </si>
  <si>
    <t>Борщ</t>
  </si>
  <si>
    <t>Гуляш</t>
  </si>
  <si>
    <t xml:space="preserve">Каша гречневая </t>
  </si>
  <si>
    <t>302</t>
  </si>
  <si>
    <t>2/1</t>
  </si>
  <si>
    <t>Чай фруктовый</t>
  </si>
  <si>
    <t>День 6                                                                                                         ПОНЕДЕЛЬНИК</t>
  </si>
  <si>
    <t>Плоды и ягоды свежие</t>
  </si>
  <si>
    <t>Каша молочная пшенная</t>
  </si>
  <si>
    <t xml:space="preserve">ОБЕД </t>
  </si>
  <si>
    <t>Салат из квашеной капусты</t>
  </si>
  <si>
    <t>Суп гречневый</t>
  </si>
  <si>
    <t>Курица запеченная (бедро/голень)</t>
  </si>
  <si>
    <t>День 7                                                                                                         ВТОРНИК</t>
  </si>
  <si>
    <t>Пудинг творожный с соусом</t>
  </si>
  <si>
    <t>Сыр " Российский"</t>
  </si>
  <si>
    <t>Суп картофельный с клецками</t>
  </si>
  <si>
    <t>Рыба припущенная</t>
  </si>
  <si>
    <t xml:space="preserve">Рис отварной </t>
  </si>
  <si>
    <t>День 8                                                                                                        СРЕДА</t>
  </si>
  <si>
    <t>Каша молочная "Дружба"</t>
  </si>
  <si>
    <t>Щи из свежей капусты с картофелем</t>
  </si>
  <si>
    <t>Пельмени пром.производства</t>
  </si>
  <si>
    <t>День 9                                                                                                         ЧЕТВЕРГ</t>
  </si>
  <si>
    <t>Салат из свежих/соленых огурцов</t>
  </si>
  <si>
    <t>Суп-лапша домашняя</t>
  </si>
  <si>
    <t>Жаркое по-домашнему</t>
  </si>
  <si>
    <t>День 10                                                                                                       ПЯТНИЦА</t>
  </si>
  <si>
    <t>338</t>
  </si>
  <si>
    <t xml:space="preserve">Макароны с сыром </t>
  </si>
  <si>
    <t>Салат из дайкона с морковью м/р</t>
  </si>
  <si>
    <t>Ленивые голубцы</t>
  </si>
  <si>
    <t>СОГЛАСОВАНО</t>
  </si>
  <si>
    <t>ИП Григоря К.А.</t>
  </si>
  <si>
    <t>_______________ К.А. Григорян</t>
  </si>
  <si>
    <t>директор _______________ Е.А. Строганова</t>
  </si>
  <si>
    <t>МБОУ СОШ с. Кремово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</si>
</sst>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name val="Calibri"/>
      <scheme val="minor"/>
    </font>
    <font>
      <sz val="12"/>
      <name val="Times New Roman"/>
    </font>
    <font>
      <sz val="11"/>
      <name val="Calibri"/>
    </font>
    <font>
      <sz val="11"/>
      <name val="Calibri"/>
    </font>
    <font>
      <b/>
      <sz val="12"/>
      <name val="Times New Roman"/>
    </font>
    <font>
      <sz val="12"/>
      <name val="Times New Roman"/>
    </font>
    <font>
      <sz val="12"/>
      <name val="Calibri"/>
    </font>
    <font>
      <b/>
      <sz val="12"/>
      <name val="Times New Roman"/>
    </font>
    <font>
      <b/>
      <sz val="11"/>
      <name val="Calibri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1" xfId="0" applyFont="1" applyBorder="1" applyAlignment="1">
      <alignment horizontal="left"/>
    </xf>
    <xf numFmtId="0" fontId="4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wrapText="1"/>
    </xf>
    <xf numFmtId="2" fontId="1" fillId="0" borderId="27" xfId="0" applyNumberFormat="1" applyFont="1" applyBorder="1" applyAlignment="1">
      <alignment horizontal="center" wrapText="1"/>
    </xf>
    <xf numFmtId="0" fontId="5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0" fontId="3" fillId="0" borderId="37" xfId="0" applyFont="1" applyBorder="1"/>
    <xf numFmtId="0" fontId="1" fillId="0" borderId="27" xfId="0" applyFont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 wrapText="1"/>
    </xf>
    <xf numFmtId="1" fontId="5" fillId="0" borderId="32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top" wrapText="1"/>
    </xf>
    <xf numFmtId="1" fontId="5" fillId="0" borderId="27" xfId="0" applyNumberFormat="1" applyFont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5" fillId="0" borderId="38" xfId="0" applyFont="1" applyBorder="1" applyAlignment="1">
      <alignment horizontal="center" vertical="top" wrapText="1"/>
    </xf>
    <xf numFmtId="2" fontId="5" fillId="0" borderId="27" xfId="0" applyNumberFormat="1" applyFont="1" applyBorder="1" applyAlignment="1">
      <alignment horizontal="center"/>
    </xf>
    <xf numFmtId="0" fontId="4" fillId="0" borderId="4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top" wrapText="1"/>
    </xf>
    <xf numFmtId="2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6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5" fillId="0" borderId="37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top" wrapText="1"/>
    </xf>
    <xf numFmtId="1" fontId="5" fillId="0" borderId="27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" fontId="1" fillId="0" borderId="27" xfId="0" applyNumberFormat="1" applyFont="1" applyBorder="1" applyAlignment="1">
      <alignment horizontal="center"/>
    </xf>
    <xf numFmtId="164" fontId="4" fillId="0" borderId="3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10" fillId="0" borderId="0" xfId="0" applyFont="1"/>
    <xf numFmtId="0" fontId="9" fillId="0" borderId="0" xfId="0" applyFont="1" applyAlignment="1">
      <alignment horizontal="center"/>
    </xf>
    <xf numFmtId="0" fontId="0" fillId="0" borderId="0" xfId="0" applyFont="1" applyAlignment="1"/>
    <xf numFmtId="0" fontId="4" fillId="0" borderId="48" xfId="0" applyFont="1" applyBorder="1" applyAlignment="1">
      <alignment vertical="center" wrapText="1"/>
    </xf>
    <xf numFmtId="0" fontId="2" fillId="0" borderId="48" xfId="0" applyFont="1" applyBorder="1"/>
    <xf numFmtId="2" fontId="4" fillId="0" borderId="48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3" fillId="0" borderId="12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5" fillId="0" borderId="20" xfId="0" applyFont="1" applyBorder="1" applyAlignment="1">
      <alignment horizontal="left" vertical="center" wrapText="1"/>
    </xf>
    <xf numFmtId="0" fontId="2" fillId="0" borderId="21" xfId="0" applyFont="1" applyBorder="1"/>
    <xf numFmtId="0" fontId="2" fillId="0" borderId="22" xfId="0" applyFont="1" applyBorder="1"/>
    <xf numFmtId="0" fontId="5" fillId="0" borderId="2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5" fillId="0" borderId="29" xfId="0" applyFont="1" applyBorder="1" applyAlignment="1">
      <alignment horizontal="left" vertical="center" wrapText="1"/>
    </xf>
    <xf numFmtId="0" fontId="2" fillId="0" borderId="30" xfId="0" applyFont="1" applyBorder="1"/>
    <xf numFmtId="0" fontId="2" fillId="0" borderId="31" xfId="0" applyFont="1" applyBorder="1"/>
    <xf numFmtId="0" fontId="4" fillId="0" borderId="33" xfId="0" applyFont="1" applyBorder="1" applyAlignment="1">
      <alignment horizontal="left" vertical="center" wrapText="1"/>
    </xf>
    <xf numFmtId="0" fontId="2" fillId="0" borderId="34" xfId="0" applyFont="1" applyBorder="1"/>
    <xf numFmtId="0" fontId="2" fillId="0" borderId="35" xfId="0" applyFont="1" applyBorder="1"/>
    <xf numFmtId="0" fontId="4" fillId="0" borderId="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2" xfId="0" applyFont="1" applyBorder="1" applyAlignment="1">
      <alignment horizontal="left"/>
    </xf>
    <xf numFmtId="0" fontId="4" fillId="0" borderId="13" xfId="0" applyFont="1" applyBorder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4" fillId="0" borderId="19" xfId="0" applyFont="1" applyBorder="1" applyAlignment="1">
      <alignment horizontal="center" vertical="center" wrapText="1"/>
    </xf>
    <xf numFmtId="0" fontId="2" fillId="0" borderId="26" xfId="0" applyFont="1" applyBorder="1"/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4" fillId="0" borderId="20" xfId="0" applyFont="1" applyBorder="1" applyAlignment="1">
      <alignment horizontal="center" vertical="top" wrapText="1"/>
    </xf>
    <xf numFmtId="0" fontId="2" fillId="0" borderId="28" xfId="0" applyFont="1" applyBorder="1"/>
    <xf numFmtId="0" fontId="5" fillId="0" borderId="42" xfId="0" applyFont="1" applyBorder="1" applyAlignment="1">
      <alignment horizontal="left" vertical="center" wrapText="1"/>
    </xf>
    <xf numFmtId="0" fontId="2" fillId="0" borderId="43" xfId="0" applyFont="1" applyBorder="1"/>
    <xf numFmtId="0" fontId="2" fillId="0" borderId="44" xfId="0" applyFont="1" applyBorder="1"/>
    <xf numFmtId="0" fontId="4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top" wrapText="1"/>
    </xf>
    <xf numFmtId="0" fontId="5" fillId="0" borderId="29" xfId="0" applyFont="1" applyBorder="1" applyAlignment="1">
      <alignment vertical="center" wrapText="1"/>
    </xf>
    <xf numFmtId="0" fontId="4" fillId="0" borderId="39" xfId="0" applyFont="1" applyBorder="1" applyAlignment="1">
      <alignment horizontal="left" vertical="center" wrapText="1"/>
    </xf>
    <xf numFmtId="0" fontId="2" fillId="0" borderId="40" xfId="0" applyFont="1" applyBorder="1"/>
    <xf numFmtId="0" fontId="2" fillId="0" borderId="4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0"/>
  <sheetViews>
    <sheetView tabSelected="1" workbookViewId="0">
      <selection activeCell="A3" sqref="A3:J3"/>
    </sheetView>
  </sheetViews>
  <sheetFormatPr defaultColWidth="14.44140625" defaultRowHeight="15" customHeight="1" x14ac:dyDescent="0.3"/>
  <cols>
    <col min="1" max="1" width="20.33203125" customWidth="1"/>
    <col min="2" max="2" width="3.6640625" customWidth="1"/>
    <col min="3" max="3" width="5.109375" customWidth="1"/>
    <col min="4" max="4" width="3.33203125" customWidth="1"/>
    <col min="5" max="5" width="0.109375" customWidth="1"/>
    <col min="6" max="6" width="5.109375" customWidth="1"/>
    <col min="7" max="7" width="6.6640625" customWidth="1"/>
    <col min="8" max="8" width="1.6640625" customWidth="1"/>
    <col min="9" max="9" width="3.6640625" customWidth="1"/>
    <col min="10" max="10" width="13" customWidth="1"/>
    <col min="11" max="11" width="14.6640625" customWidth="1"/>
    <col min="12" max="12" width="12.88671875" customWidth="1"/>
    <col min="13" max="13" width="14.5546875" customWidth="1"/>
    <col min="14" max="14" width="17.109375" customWidth="1"/>
    <col min="15" max="15" width="9.44140625" customWidth="1"/>
    <col min="16" max="19" width="9.109375" customWidth="1"/>
    <col min="20" max="27" width="8.88671875" customWidth="1"/>
  </cols>
  <sheetData>
    <row r="1" spans="1:27" ht="15" customHeight="1" x14ac:dyDescent="0.3">
      <c r="A1" s="71" t="s">
        <v>95</v>
      </c>
      <c r="B1" s="71"/>
      <c r="C1" s="71"/>
      <c r="D1" s="71"/>
      <c r="E1" s="63"/>
      <c r="F1" s="63"/>
      <c r="G1" s="63"/>
      <c r="H1" s="63"/>
      <c r="I1" s="63"/>
      <c r="J1" s="63"/>
    </row>
    <row r="2" spans="1:27" ht="15" customHeight="1" x14ac:dyDescent="0.3">
      <c r="A2" s="64"/>
      <c r="B2" s="64"/>
      <c r="C2" s="64"/>
      <c r="D2" s="64"/>
      <c r="E2" s="63"/>
      <c r="F2" s="63"/>
      <c r="G2" s="63"/>
      <c r="H2" s="63"/>
      <c r="I2" s="63"/>
      <c r="J2" s="63"/>
    </row>
    <row r="3" spans="1:27" ht="15" customHeight="1" x14ac:dyDescent="0.3">
      <c r="A3" s="72" t="s">
        <v>99</v>
      </c>
      <c r="B3" s="72"/>
      <c r="C3" s="72"/>
      <c r="D3" s="72"/>
      <c r="E3" s="72"/>
      <c r="F3" s="72"/>
      <c r="G3" s="72"/>
      <c r="H3" s="73"/>
      <c r="I3" s="73"/>
      <c r="J3" s="73"/>
      <c r="M3" s="71" t="s">
        <v>96</v>
      </c>
      <c r="N3" s="71"/>
      <c r="O3" s="71"/>
      <c r="P3" s="71"/>
    </row>
    <row r="4" spans="1:27" ht="15" customHeight="1" x14ac:dyDescent="0.3">
      <c r="A4" s="63"/>
      <c r="B4" s="63"/>
      <c r="C4" s="63"/>
      <c r="D4" s="63"/>
      <c r="E4" s="63"/>
      <c r="F4" s="63"/>
      <c r="G4" s="63"/>
      <c r="H4" s="63"/>
      <c r="I4" s="63"/>
      <c r="J4" s="63"/>
      <c r="M4" s="63"/>
      <c r="N4" s="63"/>
      <c r="O4" s="63"/>
      <c r="P4" s="63"/>
    </row>
    <row r="5" spans="1:27" ht="15" customHeight="1" x14ac:dyDescent="0.3">
      <c r="A5" s="72" t="s">
        <v>98</v>
      </c>
      <c r="B5" s="72"/>
      <c r="C5" s="72"/>
      <c r="D5" s="72"/>
      <c r="E5" s="72"/>
      <c r="F5" s="72"/>
      <c r="G5" s="73"/>
      <c r="H5" s="63"/>
      <c r="I5" s="63"/>
      <c r="J5" s="63"/>
      <c r="M5" s="72" t="s">
        <v>97</v>
      </c>
      <c r="N5" s="72"/>
      <c r="O5" s="72"/>
      <c r="P5" s="72"/>
    </row>
    <row r="6" spans="1:27" ht="11.4" customHeight="1" x14ac:dyDescent="0.3"/>
    <row r="7" spans="1:27" ht="12.75" customHeight="1" x14ac:dyDescent="0.3">
      <c r="A7" s="1"/>
      <c r="B7" s="88"/>
      <c r="C7" s="86"/>
      <c r="D7" s="86"/>
      <c r="E7" s="86"/>
      <c r="F7" s="86"/>
      <c r="G7" s="86"/>
      <c r="H7" s="86"/>
      <c r="I7" s="87"/>
      <c r="J7" s="1"/>
      <c r="K7" s="2"/>
      <c r="L7" s="1"/>
      <c r="M7" s="88"/>
      <c r="N7" s="87"/>
      <c r="O7" s="3"/>
      <c r="P7" s="1"/>
      <c r="Q7" s="1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25.5" customHeight="1" x14ac:dyDescent="0.3">
      <c r="A8" s="1"/>
      <c r="B8" s="89" t="s">
        <v>0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1"/>
      <c r="O8" s="3"/>
      <c r="P8" s="1"/>
      <c r="Q8" s="1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0.5" customHeight="1" x14ac:dyDescent="0.3">
      <c r="A9" s="1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4"/>
      <c r="O9" s="3"/>
      <c r="P9" s="1"/>
      <c r="Q9" s="1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0.5" customHeight="1" x14ac:dyDescent="0.3">
      <c r="A10" s="1"/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7"/>
      <c r="O10" s="3"/>
      <c r="P10" s="1"/>
      <c r="Q10" s="1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7.25" customHeight="1" x14ac:dyDescent="0.3">
      <c r="A11" s="98" t="s">
        <v>1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7"/>
      <c r="O11" s="3"/>
      <c r="P11" s="1"/>
      <c r="Q11" s="1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7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3"/>
      <c r="P12" s="1"/>
      <c r="Q12" s="1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6.5" customHeight="1" x14ac:dyDescent="0.3">
      <c r="A13" s="88" t="s">
        <v>2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7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6.5" customHeight="1" x14ac:dyDescent="0.3">
      <c r="A14" s="116" t="s">
        <v>3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1"/>
      <c r="P14" s="1"/>
      <c r="Q14" s="1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4.25" customHeight="1" x14ac:dyDescent="0.3">
      <c r="A15" s="105" t="s">
        <v>4</v>
      </c>
      <c r="B15" s="106"/>
      <c r="C15" s="106"/>
      <c r="D15" s="106"/>
      <c r="E15" s="106"/>
      <c r="F15" s="106"/>
      <c r="G15" s="106"/>
      <c r="H15" s="106"/>
      <c r="I15" s="107"/>
      <c r="J15" s="102" t="s">
        <v>5</v>
      </c>
      <c r="K15" s="104" t="s">
        <v>6</v>
      </c>
      <c r="L15" s="75"/>
      <c r="M15" s="76"/>
      <c r="N15" s="102" t="s">
        <v>7</v>
      </c>
      <c r="O15" s="102" t="s">
        <v>8</v>
      </c>
      <c r="P15" s="1"/>
      <c r="Q15" s="1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3.5" customHeight="1" x14ac:dyDescent="0.3">
      <c r="A16" s="108"/>
      <c r="B16" s="109"/>
      <c r="C16" s="109"/>
      <c r="D16" s="109"/>
      <c r="E16" s="109"/>
      <c r="F16" s="109"/>
      <c r="G16" s="109"/>
      <c r="H16" s="109"/>
      <c r="I16" s="110"/>
      <c r="J16" s="103"/>
      <c r="K16" s="6" t="s">
        <v>9</v>
      </c>
      <c r="L16" s="6" t="s">
        <v>10</v>
      </c>
      <c r="M16" s="6" t="s">
        <v>11</v>
      </c>
      <c r="N16" s="103"/>
      <c r="O16" s="103"/>
      <c r="P16" s="1"/>
      <c r="Q16" s="1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8" customHeight="1" x14ac:dyDescent="0.3">
      <c r="A17" s="111" t="s">
        <v>12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112"/>
      <c r="P17" s="1"/>
      <c r="Q17" s="1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" customHeight="1" x14ac:dyDescent="0.3">
      <c r="A18" s="77" t="s">
        <v>13</v>
      </c>
      <c r="B18" s="75"/>
      <c r="C18" s="75"/>
      <c r="D18" s="75"/>
      <c r="E18" s="75"/>
      <c r="F18" s="75"/>
      <c r="G18" s="75"/>
      <c r="H18" s="75"/>
      <c r="I18" s="76"/>
      <c r="J18" s="7">
        <v>110</v>
      </c>
      <c r="K18" s="8">
        <v>0.52</v>
      </c>
      <c r="L18" s="8">
        <v>0.52</v>
      </c>
      <c r="M18" s="8">
        <v>12.74</v>
      </c>
      <c r="N18" s="8">
        <f t="shared" ref="N18:N22" si="0">(K18+M18)*4+(L18*9)</f>
        <v>57.72</v>
      </c>
      <c r="O18" s="9">
        <v>338</v>
      </c>
      <c r="P18" s="1"/>
      <c r="Q18" s="1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6.5" customHeight="1" x14ac:dyDescent="0.3">
      <c r="A19" s="77" t="s">
        <v>14</v>
      </c>
      <c r="B19" s="75"/>
      <c r="C19" s="75"/>
      <c r="D19" s="75"/>
      <c r="E19" s="75"/>
      <c r="F19" s="75"/>
      <c r="G19" s="75"/>
      <c r="H19" s="75"/>
      <c r="I19" s="76"/>
      <c r="J19" s="10">
        <v>200</v>
      </c>
      <c r="K19" s="11">
        <v>14.12</v>
      </c>
      <c r="L19" s="11">
        <v>10.220000000000001</v>
      </c>
      <c r="M19" s="11">
        <v>49.2</v>
      </c>
      <c r="N19" s="8">
        <f t="shared" si="0"/>
        <v>345.26</v>
      </c>
      <c r="O19" s="9">
        <v>175</v>
      </c>
      <c r="P19" s="1"/>
      <c r="Q19" s="1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8" customHeight="1" x14ac:dyDescent="0.3">
      <c r="A20" s="77" t="s">
        <v>15</v>
      </c>
      <c r="B20" s="75"/>
      <c r="C20" s="75"/>
      <c r="D20" s="75"/>
      <c r="E20" s="75"/>
      <c r="F20" s="75"/>
      <c r="G20" s="75"/>
      <c r="H20" s="75"/>
      <c r="I20" s="76"/>
      <c r="J20" s="9">
        <v>30</v>
      </c>
      <c r="K20" s="12">
        <v>3.16</v>
      </c>
      <c r="L20" s="12">
        <v>0.4</v>
      </c>
      <c r="M20" s="12">
        <v>0.84</v>
      </c>
      <c r="N20" s="8">
        <f t="shared" si="0"/>
        <v>19.600000000000001</v>
      </c>
      <c r="O20" s="9" t="s">
        <v>16</v>
      </c>
      <c r="P20" s="1"/>
      <c r="Q20" s="1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2" customHeight="1" x14ac:dyDescent="0.3">
      <c r="A21" s="77" t="s">
        <v>17</v>
      </c>
      <c r="B21" s="75"/>
      <c r="C21" s="75"/>
      <c r="D21" s="75"/>
      <c r="E21" s="75"/>
      <c r="F21" s="75"/>
      <c r="G21" s="75"/>
      <c r="H21" s="75"/>
      <c r="I21" s="76"/>
      <c r="J21" s="9">
        <v>10</v>
      </c>
      <c r="K21" s="9">
        <v>0.08</v>
      </c>
      <c r="L21" s="9">
        <v>7.25</v>
      </c>
      <c r="M21" s="9">
        <v>0.13</v>
      </c>
      <c r="N21" s="8">
        <f t="shared" si="0"/>
        <v>66.09</v>
      </c>
      <c r="O21" s="9">
        <v>14</v>
      </c>
      <c r="P21" s="1"/>
      <c r="Q21" s="1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8.75" customHeight="1" x14ac:dyDescent="0.3">
      <c r="A22" s="79" t="s">
        <v>18</v>
      </c>
      <c r="B22" s="80"/>
      <c r="C22" s="80"/>
      <c r="D22" s="80"/>
      <c r="E22" s="80"/>
      <c r="F22" s="80"/>
      <c r="G22" s="80"/>
      <c r="H22" s="80"/>
      <c r="I22" s="81"/>
      <c r="J22" s="13">
        <v>200</v>
      </c>
      <c r="K22" s="13">
        <v>0.12</v>
      </c>
      <c r="L22" s="13">
        <v>0.02</v>
      </c>
      <c r="M22" s="13">
        <v>13.7</v>
      </c>
      <c r="N22" s="8">
        <f t="shared" si="0"/>
        <v>55.459999999999994</v>
      </c>
      <c r="O22" s="14" t="s">
        <v>19</v>
      </c>
      <c r="P22" s="1"/>
      <c r="Q22" s="1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6" customHeight="1" x14ac:dyDescent="0.3">
      <c r="A23" s="82" t="s">
        <v>20</v>
      </c>
      <c r="B23" s="83"/>
      <c r="C23" s="83"/>
      <c r="D23" s="83"/>
      <c r="E23" s="83"/>
      <c r="F23" s="83"/>
      <c r="G23" s="83"/>
      <c r="H23" s="83"/>
      <c r="I23" s="84"/>
      <c r="J23" s="15">
        <f t="shared" ref="J23:N23" si="1">SUM(J18:J22)</f>
        <v>550</v>
      </c>
      <c r="K23" s="16">
        <f t="shared" si="1"/>
        <v>17.999999999999996</v>
      </c>
      <c r="L23" s="16">
        <f t="shared" si="1"/>
        <v>18.41</v>
      </c>
      <c r="M23" s="16">
        <f t="shared" si="1"/>
        <v>76.610000000000014</v>
      </c>
      <c r="N23" s="16">
        <f t="shared" si="1"/>
        <v>544.13000000000011</v>
      </c>
      <c r="O23" s="15"/>
      <c r="P23" s="1"/>
      <c r="Q23" s="1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2.75" customHeight="1" x14ac:dyDescent="0.3">
      <c r="A24" s="85" t="s">
        <v>21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/>
      <c r="P24" s="1"/>
      <c r="Q24" s="1"/>
      <c r="R24" s="4"/>
      <c r="S24" s="4"/>
      <c r="T24" s="4"/>
      <c r="U24" s="4"/>
      <c r="V24" s="4"/>
      <c r="W24" s="4"/>
      <c r="X24" s="4"/>
      <c r="Y24" s="4"/>
      <c r="Z24" s="4"/>
      <c r="AA24" s="17"/>
    </row>
    <row r="25" spans="1:27" ht="16.5" customHeight="1" x14ac:dyDescent="0.3">
      <c r="A25" s="77" t="s">
        <v>22</v>
      </c>
      <c r="B25" s="75"/>
      <c r="C25" s="75"/>
      <c r="D25" s="75"/>
      <c r="E25" s="75"/>
      <c r="F25" s="75"/>
      <c r="G25" s="75"/>
      <c r="H25" s="75"/>
      <c r="I25" s="76"/>
      <c r="J25" s="18">
        <v>60</v>
      </c>
      <c r="K25" s="8">
        <v>1.5</v>
      </c>
      <c r="L25" s="8">
        <v>2.9</v>
      </c>
      <c r="M25" s="8">
        <v>5.27</v>
      </c>
      <c r="N25" s="8">
        <f t="shared" ref="N25:N30" si="2">(K25+M25)*4+(L25*9)</f>
        <v>53.179999999999993</v>
      </c>
      <c r="O25" s="9">
        <v>48</v>
      </c>
      <c r="P25" s="1"/>
      <c r="Q25" s="1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4.25" customHeight="1" x14ac:dyDescent="0.3">
      <c r="A26" s="74" t="s">
        <v>23</v>
      </c>
      <c r="B26" s="75"/>
      <c r="C26" s="75"/>
      <c r="D26" s="75"/>
      <c r="E26" s="75"/>
      <c r="F26" s="75"/>
      <c r="G26" s="75"/>
      <c r="H26" s="75"/>
      <c r="I26" s="76"/>
      <c r="J26" s="9">
        <v>220</v>
      </c>
      <c r="K26" s="9">
        <v>6.9</v>
      </c>
      <c r="L26" s="9">
        <v>8</v>
      </c>
      <c r="M26" s="9">
        <v>36.68</v>
      </c>
      <c r="N26" s="8">
        <f t="shared" si="2"/>
        <v>246.32</v>
      </c>
      <c r="O26" s="9">
        <v>170</v>
      </c>
      <c r="P26" s="1"/>
      <c r="Q26" s="1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3.5" customHeight="1" x14ac:dyDescent="0.3">
      <c r="A27" s="74" t="s">
        <v>24</v>
      </c>
      <c r="B27" s="75"/>
      <c r="C27" s="75"/>
      <c r="D27" s="75"/>
      <c r="E27" s="75"/>
      <c r="F27" s="75"/>
      <c r="G27" s="75"/>
      <c r="H27" s="75"/>
      <c r="I27" s="76"/>
      <c r="J27" s="9">
        <v>100</v>
      </c>
      <c r="K27" s="19">
        <v>11</v>
      </c>
      <c r="L27" s="20">
        <v>13.1</v>
      </c>
      <c r="M27" s="20">
        <v>25.6</v>
      </c>
      <c r="N27" s="8">
        <f t="shared" si="2"/>
        <v>264.3</v>
      </c>
      <c r="O27" s="9">
        <v>271</v>
      </c>
      <c r="P27" s="1"/>
      <c r="Q27" s="1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4.25" customHeight="1" x14ac:dyDescent="0.3">
      <c r="A28" s="77" t="s">
        <v>25</v>
      </c>
      <c r="B28" s="75"/>
      <c r="C28" s="75"/>
      <c r="D28" s="75"/>
      <c r="E28" s="75"/>
      <c r="F28" s="75"/>
      <c r="G28" s="75"/>
      <c r="H28" s="75"/>
      <c r="I28" s="76"/>
      <c r="J28" s="9">
        <v>180</v>
      </c>
      <c r="K28" s="9">
        <v>8.1</v>
      </c>
      <c r="L28" s="9">
        <v>8.86</v>
      </c>
      <c r="M28" s="9">
        <v>47.5</v>
      </c>
      <c r="N28" s="8">
        <f t="shared" si="2"/>
        <v>302.14</v>
      </c>
      <c r="O28" s="9">
        <v>309</v>
      </c>
      <c r="P28" s="1"/>
      <c r="Q28" s="1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3">
      <c r="A29" s="74" t="s">
        <v>26</v>
      </c>
      <c r="B29" s="75"/>
      <c r="C29" s="75"/>
      <c r="D29" s="75"/>
      <c r="E29" s="75"/>
      <c r="F29" s="75"/>
      <c r="G29" s="75"/>
      <c r="H29" s="75"/>
      <c r="I29" s="76"/>
      <c r="J29" s="10">
        <v>200</v>
      </c>
      <c r="K29" s="10">
        <v>0.66</v>
      </c>
      <c r="L29" s="10">
        <v>0.08</v>
      </c>
      <c r="M29" s="10">
        <v>16.02</v>
      </c>
      <c r="N29" s="8">
        <f t="shared" si="2"/>
        <v>67.44</v>
      </c>
      <c r="O29" s="21" t="s">
        <v>27</v>
      </c>
      <c r="P29" s="1"/>
      <c r="Q29" s="1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" customHeight="1" x14ac:dyDescent="0.3">
      <c r="A30" s="79" t="s">
        <v>15</v>
      </c>
      <c r="B30" s="80"/>
      <c r="C30" s="80"/>
      <c r="D30" s="80"/>
      <c r="E30" s="80"/>
      <c r="F30" s="80"/>
      <c r="G30" s="80"/>
      <c r="H30" s="80"/>
      <c r="I30" s="81"/>
      <c r="J30" s="13">
        <v>20</v>
      </c>
      <c r="K30" s="13">
        <v>3.16</v>
      </c>
      <c r="L30" s="13">
        <v>0.4</v>
      </c>
      <c r="M30" s="13">
        <v>0.84</v>
      </c>
      <c r="N30" s="8">
        <f t="shared" si="2"/>
        <v>19.600000000000001</v>
      </c>
      <c r="O30" s="14" t="s">
        <v>16</v>
      </c>
      <c r="P30" s="1"/>
      <c r="Q30" s="1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7.25" customHeight="1" x14ac:dyDescent="0.3">
      <c r="A31" s="74" t="s">
        <v>28</v>
      </c>
      <c r="B31" s="75"/>
      <c r="C31" s="75"/>
      <c r="D31" s="75"/>
      <c r="E31" s="75"/>
      <c r="F31" s="75"/>
      <c r="G31" s="75"/>
      <c r="H31" s="75"/>
      <c r="I31" s="76"/>
      <c r="J31" s="22">
        <v>20</v>
      </c>
      <c r="K31" s="13">
        <v>0.85</v>
      </c>
      <c r="L31" s="13">
        <v>0.33</v>
      </c>
      <c r="M31" s="13">
        <v>4.83</v>
      </c>
      <c r="N31" s="8">
        <v>25.9</v>
      </c>
      <c r="O31" s="13" t="s">
        <v>16</v>
      </c>
      <c r="P31" s="1"/>
      <c r="Q31" s="1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7.25" customHeight="1" thickBot="1" x14ac:dyDescent="0.35">
      <c r="A32" s="82" t="s">
        <v>20</v>
      </c>
      <c r="B32" s="83"/>
      <c r="C32" s="83"/>
      <c r="D32" s="83"/>
      <c r="E32" s="83"/>
      <c r="F32" s="83"/>
      <c r="G32" s="83"/>
      <c r="H32" s="83"/>
      <c r="I32" s="84"/>
      <c r="J32" s="15">
        <f t="shared" ref="J32:M32" si="3">SUM(J25:J31)</f>
        <v>800</v>
      </c>
      <c r="K32" s="16">
        <f t="shared" si="3"/>
        <v>32.17</v>
      </c>
      <c r="L32" s="16">
        <f t="shared" si="3"/>
        <v>33.669999999999995</v>
      </c>
      <c r="M32" s="16">
        <f t="shared" si="3"/>
        <v>136.74000000000004</v>
      </c>
      <c r="N32" s="16">
        <f>SUM(N25:N30)</f>
        <v>952.9799999999999</v>
      </c>
      <c r="O32" s="23" t="s">
        <v>29</v>
      </c>
      <c r="P32" s="1"/>
      <c r="Q32" s="1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4.25" customHeight="1" x14ac:dyDescent="0.3">
      <c r="A33" s="78" t="s">
        <v>31</v>
      </c>
      <c r="B33" s="75"/>
      <c r="C33" s="75"/>
      <c r="D33" s="75"/>
      <c r="E33" s="75"/>
      <c r="F33" s="75"/>
      <c r="G33" s="75"/>
      <c r="H33" s="75"/>
      <c r="I33" s="76"/>
      <c r="J33" s="26">
        <f>J32+J23</f>
        <v>1350</v>
      </c>
      <c r="K33" s="26">
        <f t="shared" ref="K33:N33" si="4">K32+K23</f>
        <v>50.17</v>
      </c>
      <c r="L33" s="26">
        <f t="shared" si="4"/>
        <v>52.08</v>
      </c>
      <c r="M33" s="26">
        <f t="shared" si="4"/>
        <v>213.35000000000005</v>
      </c>
      <c r="N33" s="26">
        <f t="shared" si="4"/>
        <v>1497.1100000000001</v>
      </c>
      <c r="O33" s="27" t="s">
        <v>29</v>
      </c>
      <c r="P33" s="1"/>
      <c r="Q33" s="1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65" customFormat="1" ht="14.25" customHeight="1" x14ac:dyDescent="0.3">
      <c r="A34" s="66"/>
      <c r="B34" s="67"/>
      <c r="C34" s="67"/>
      <c r="D34" s="67"/>
      <c r="E34" s="67"/>
      <c r="F34" s="67"/>
      <c r="G34" s="67"/>
      <c r="H34" s="67"/>
      <c r="I34" s="67"/>
      <c r="J34" s="68"/>
      <c r="K34" s="68"/>
      <c r="L34" s="68"/>
      <c r="M34" s="68"/>
      <c r="N34" s="68"/>
      <c r="O34" s="51"/>
      <c r="P34" s="69"/>
      <c r="Q34" s="69"/>
      <c r="R34" s="70"/>
      <c r="S34" s="70"/>
      <c r="T34" s="70"/>
      <c r="U34" s="70"/>
      <c r="V34" s="70"/>
      <c r="W34" s="70"/>
      <c r="X34" s="70"/>
      <c r="Y34" s="70"/>
      <c r="Z34" s="70"/>
      <c r="AA34" s="70"/>
    </row>
    <row r="35" spans="1:27" s="65" customFormat="1" ht="14.25" customHeight="1" x14ac:dyDescent="0.3">
      <c r="A35" s="66"/>
      <c r="B35" s="67"/>
      <c r="C35" s="67"/>
      <c r="D35" s="67"/>
      <c r="E35" s="67"/>
      <c r="F35" s="67"/>
      <c r="G35" s="67"/>
      <c r="H35" s="67"/>
      <c r="I35" s="67"/>
      <c r="J35" s="68"/>
      <c r="K35" s="68"/>
      <c r="L35" s="68"/>
      <c r="M35" s="68"/>
      <c r="N35" s="68"/>
      <c r="O35" s="51"/>
      <c r="P35" s="69"/>
      <c r="Q35" s="69"/>
      <c r="R35" s="70"/>
      <c r="S35" s="70"/>
      <c r="T35" s="70"/>
      <c r="U35" s="70"/>
      <c r="V35" s="70"/>
      <c r="W35" s="70"/>
      <c r="X35" s="70"/>
      <c r="Y35" s="70"/>
      <c r="Z35" s="70"/>
      <c r="AA35" s="70"/>
    </row>
    <row r="36" spans="1:27" ht="18" customHeight="1" x14ac:dyDescent="0.3">
      <c r="A36" s="99" t="s">
        <v>32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1"/>
      <c r="P36" s="1"/>
      <c r="Q36" s="1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25.5" customHeight="1" x14ac:dyDescent="0.3">
      <c r="A37" s="105" t="s">
        <v>4</v>
      </c>
      <c r="B37" s="106"/>
      <c r="C37" s="106"/>
      <c r="D37" s="106"/>
      <c r="E37" s="106"/>
      <c r="F37" s="106"/>
      <c r="G37" s="106"/>
      <c r="H37" s="106"/>
      <c r="I37" s="107"/>
      <c r="J37" s="102" t="s">
        <v>5</v>
      </c>
      <c r="K37" s="104" t="s">
        <v>6</v>
      </c>
      <c r="L37" s="75"/>
      <c r="M37" s="76"/>
      <c r="N37" s="102" t="s">
        <v>33</v>
      </c>
      <c r="O37" s="102" t="s">
        <v>8</v>
      </c>
      <c r="P37" s="1"/>
      <c r="Q37" s="1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4.25" customHeight="1" x14ac:dyDescent="0.3">
      <c r="A38" s="108"/>
      <c r="B38" s="109"/>
      <c r="C38" s="109"/>
      <c r="D38" s="109"/>
      <c r="E38" s="109"/>
      <c r="F38" s="109"/>
      <c r="G38" s="109"/>
      <c r="H38" s="109"/>
      <c r="I38" s="110"/>
      <c r="J38" s="103"/>
      <c r="K38" s="6" t="s">
        <v>9</v>
      </c>
      <c r="L38" s="6" t="s">
        <v>10</v>
      </c>
      <c r="M38" s="6" t="s">
        <v>11</v>
      </c>
      <c r="N38" s="103"/>
      <c r="O38" s="103"/>
      <c r="P38" s="1"/>
      <c r="Q38" s="1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4.25" customHeight="1" x14ac:dyDescent="0.3">
      <c r="A39" s="111" t="s">
        <v>12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112"/>
      <c r="P39" s="1"/>
      <c r="Q39" s="1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5.75" customHeight="1" x14ac:dyDescent="0.3">
      <c r="A40" s="77" t="s">
        <v>34</v>
      </c>
      <c r="B40" s="75"/>
      <c r="C40" s="75"/>
      <c r="D40" s="75"/>
      <c r="E40" s="75"/>
      <c r="F40" s="75"/>
      <c r="G40" s="75"/>
      <c r="H40" s="75"/>
      <c r="I40" s="76"/>
      <c r="J40" s="9">
        <v>200</v>
      </c>
      <c r="K40" s="12">
        <v>9.52</v>
      </c>
      <c r="L40" s="12">
        <v>10.199999999999999</v>
      </c>
      <c r="M40" s="12">
        <v>29.2</v>
      </c>
      <c r="N40" s="8">
        <f t="shared" ref="N40:N45" si="5">(K40+M40)*4+(L40*9)</f>
        <v>246.68</v>
      </c>
      <c r="O40" s="9">
        <v>438</v>
      </c>
      <c r="P40" s="1"/>
      <c r="Q40" s="1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4.25" customHeight="1" x14ac:dyDescent="0.3">
      <c r="A41" s="77" t="s">
        <v>35</v>
      </c>
      <c r="B41" s="75"/>
      <c r="C41" s="75"/>
      <c r="D41" s="75"/>
      <c r="E41" s="75"/>
      <c r="F41" s="75"/>
      <c r="G41" s="75"/>
      <c r="H41" s="75"/>
      <c r="I41" s="76"/>
      <c r="J41" s="9">
        <v>20</v>
      </c>
      <c r="K41" s="20">
        <v>0.3</v>
      </c>
      <c r="L41" s="20">
        <v>0.25</v>
      </c>
      <c r="M41" s="20">
        <v>2.4500000000000002</v>
      </c>
      <c r="N41" s="8">
        <f t="shared" si="5"/>
        <v>13.25</v>
      </c>
      <c r="O41" s="9">
        <v>101</v>
      </c>
      <c r="P41" s="1"/>
      <c r="Q41" s="1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6.5" customHeight="1" x14ac:dyDescent="0.3">
      <c r="A42" s="74" t="s">
        <v>36</v>
      </c>
      <c r="B42" s="75"/>
      <c r="C42" s="75"/>
      <c r="D42" s="75"/>
      <c r="E42" s="75"/>
      <c r="F42" s="75"/>
      <c r="G42" s="75"/>
      <c r="H42" s="75"/>
      <c r="I42" s="76"/>
      <c r="J42" s="10">
        <v>20</v>
      </c>
      <c r="K42" s="10">
        <v>3.2</v>
      </c>
      <c r="L42" s="10">
        <v>5.32</v>
      </c>
      <c r="M42" s="10">
        <v>0</v>
      </c>
      <c r="N42" s="8">
        <f t="shared" si="5"/>
        <v>60.680000000000007</v>
      </c>
      <c r="O42" s="21" t="s">
        <v>37</v>
      </c>
      <c r="P42" s="1"/>
      <c r="Q42" s="1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8" customHeight="1" x14ac:dyDescent="0.3">
      <c r="A43" s="79" t="s">
        <v>38</v>
      </c>
      <c r="B43" s="80"/>
      <c r="C43" s="80"/>
      <c r="D43" s="80"/>
      <c r="E43" s="80"/>
      <c r="F43" s="80"/>
      <c r="G43" s="80"/>
      <c r="H43" s="80"/>
      <c r="I43" s="81"/>
      <c r="J43" s="13">
        <v>200</v>
      </c>
      <c r="K43" s="13">
        <v>0.12</v>
      </c>
      <c r="L43" s="13">
        <v>0.02</v>
      </c>
      <c r="M43" s="13">
        <v>13.7</v>
      </c>
      <c r="N43" s="8">
        <f t="shared" si="5"/>
        <v>55.459999999999994</v>
      </c>
      <c r="O43" s="14" t="s">
        <v>19</v>
      </c>
      <c r="P43" s="1"/>
      <c r="Q43" s="1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6.8" customHeight="1" x14ac:dyDescent="0.3">
      <c r="A44" s="79" t="s">
        <v>15</v>
      </c>
      <c r="B44" s="80"/>
      <c r="C44" s="80"/>
      <c r="D44" s="80"/>
      <c r="E44" s="80"/>
      <c r="F44" s="80"/>
      <c r="G44" s="80"/>
      <c r="H44" s="80"/>
      <c r="I44" s="81"/>
      <c r="J44" s="13">
        <v>30</v>
      </c>
      <c r="K44" s="13">
        <v>3.16</v>
      </c>
      <c r="L44" s="13">
        <v>0.4</v>
      </c>
      <c r="M44" s="13">
        <v>0.84</v>
      </c>
      <c r="N44" s="8">
        <f t="shared" si="5"/>
        <v>19.600000000000001</v>
      </c>
      <c r="O44" s="13" t="s">
        <v>16</v>
      </c>
      <c r="P44" s="1"/>
      <c r="Q44" s="1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8" customHeight="1" x14ac:dyDescent="0.3">
      <c r="A45" s="113" t="s">
        <v>39</v>
      </c>
      <c r="B45" s="114"/>
      <c r="C45" s="114"/>
      <c r="D45" s="114"/>
      <c r="E45" s="114"/>
      <c r="F45" s="114"/>
      <c r="G45" s="114"/>
      <c r="H45" s="114"/>
      <c r="I45" s="115"/>
      <c r="J45" s="24">
        <v>80</v>
      </c>
      <c r="K45" s="9">
        <v>2.1</v>
      </c>
      <c r="L45" s="9">
        <v>2.5</v>
      </c>
      <c r="M45" s="9">
        <v>30.8</v>
      </c>
      <c r="N45" s="8">
        <f t="shared" si="5"/>
        <v>154.1</v>
      </c>
      <c r="O45" s="9">
        <v>422</v>
      </c>
      <c r="P45" s="1"/>
      <c r="Q45" s="1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" customHeight="1" x14ac:dyDescent="0.3">
      <c r="A46" s="82" t="s">
        <v>20</v>
      </c>
      <c r="B46" s="83"/>
      <c r="C46" s="83"/>
      <c r="D46" s="83"/>
      <c r="E46" s="83"/>
      <c r="F46" s="83"/>
      <c r="G46" s="83"/>
      <c r="H46" s="83"/>
      <c r="I46" s="84"/>
      <c r="J46" s="15">
        <f t="shared" ref="J46:N46" si="6">SUM(J40:J45)</f>
        <v>550</v>
      </c>
      <c r="K46" s="15">
        <f t="shared" si="6"/>
        <v>18.399999999999999</v>
      </c>
      <c r="L46" s="15">
        <f t="shared" si="6"/>
        <v>18.689999999999998</v>
      </c>
      <c r="M46" s="15">
        <f t="shared" si="6"/>
        <v>76.989999999999995</v>
      </c>
      <c r="N46" s="16">
        <f t="shared" si="6"/>
        <v>549.77</v>
      </c>
      <c r="O46" s="30" t="s">
        <v>29</v>
      </c>
      <c r="P46" s="1"/>
      <c r="Q46" s="1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8" customHeight="1" x14ac:dyDescent="0.3">
      <c r="A47" s="85" t="s">
        <v>21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7"/>
      <c r="P47" s="1"/>
      <c r="Q47" s="1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.6" customHeight="1" x14ac:dyDescent="0.3">
      <c r="A48" s="77" t="s">
        <v>40</v>
      </c>
      <c r="B48" s="75"/>
      <c r="C48" s="75"/>
      <c r="D48" s="75"/>
      <c r="E48" s="75"/>
      <c r="F48" s="75"/>
      <c r="G48" s="75"/>
      <c r="H48" s="75"/>
      <c r="I48" s="76"/>
      <c r="J48" s="12">
        <v>60</v>
      </c>
      <c r="K48" s="31">
        <v>0.52</v>
      </c>
      <c r="L48" s="31">
        <v>1.25</v>
      </c>
      <c r="M48" s="31">
        <v>6.54</v>
      </c>
      <c r="N48" s="8">
        <f t="shared" ref="N48:N53" si="7">(K48+M48)*4+(L48*9)</f>
        <v>39.49</v>
      </c>
      <c r="O48" s="9">
        <v>34</v>
      </c>
      <c r="P48" s="1"/>
      <c r="Q48" s="1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8" customHeight="1" x14ac:dyDescent="0.3">
      <c r="A49" s="77" t="s">
        <v>41</v>
      </c>
      <c r="B49" s="75"/>
      <c r="C49" s="75"/>
      <c r="D49" s="75"/>
      <c r="E49" s="75"/>
      <c r="F49" s="75"/>
      <c r="G49" s="75"/>
      <c r="H49" s="75"/>
      <c r="I49" s="76"/>
      <c r="J49" s="9">
        <v>220</v>
      </c>
      <c r="K49" s="10">
        <v>2.06</v>
      </c>
      <c r="L49" s="10">
        <v>4.2</v>
      </c>
      <c r="M49" s="10">
        <v>16.2</v>
      </c>
      <c r="N49" s="8">
        <f t="shared" si="7"/>
        <v>110.84</v>
      </c>
      <c r="O49" s="9">
        <v>93</v>
      </c>
      <c r="P49" s="1"/>
      <c r="Q49" s="1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6.5" customHeight="1" x14ac:dyDescent="0.3">
      <c r="A50" s="74" t="s">
        <v>42</v>
      </c>
      <c r="B50" s="75"/>
      <c r="C50" s="75"/>
      <c r="D50" s="75"/>
      <c r="E50" s="75"/>
      <c r="F50" s="75"/>
      <c r="G50" s="75"/>
      <c r="H50" s="75"/>
      <c r="I50" s="76"/>
      <c r="J50" s="9">
        <v>100</v>
      </c>
      <c r="K50" s="25">
        <v>14.6</v>
      </c>
      <c r="L50" s="25">
        <v>15.2</v>
      </c>
      <c r="M50" s="9">
        <v>5.12</v>
      </c>
      <c r="N50" s="8">
        <f t="shared" si="7"/>
        <v>215.67999999999998</v>
      </c>
      <c r="O50" s="9">
        <v>250</v>
      </c>
      <c r="P50" s="1"/>
      <c r="Q50" s="1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3">
      <c r="A51" s="74" t="s">
        <v>43</v>
      </c>
      <c r="B51" s="75"/>
      <c r="C51" s="75"/>
      <c r="D51" s="75"/>
      <c r="E51" s="75"/>
      <c r="F51" s="75"/>
      <c r="G51" s="75"/>
      <c r="H51" s="75"/>
      <c r="I51" s="76"/>
      <c r="J51" s="10">
        <v>180</v>
      </c>
      <c r="K51" s="10">
        <v>2.86</v>
      </c>
      <c r="L51" s="10">
        <v>4.01</v>
      </c>
      <c r="M51" s="10">
        <v>36.799999999999997</v>
      </c>
      <c r="N51" s="8">
        <f t="shared" si="7"/>
        <v>194.73</v>
      </c>
      <c r="O51" s="9">
        <v>304</v>
      </c>
      <c r="P51" s="1"/>
      <c r="Q51" s="1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" customHeight="1" x14ac:dyDescent="0.3">
      <c r="A52" s="74" t="s">
        <v>44</v>
      </c>
      <c r="B52" s="75"/>
      <c r="C52" s="75"/>
      <c r="D52" s="75"/>
      <c r="E52" s="75"/>
      <c r="F52" s="75"/>
      <c r="G52" s="75"/>
      <c r="H52" s="75"/>
      <c r="I52" s="76"/>
      <c r="J52" s="9">
        <v>200</v>
      </c>
      <c r="K52" s="9">
        <v>0.66</v>
      </c>
      <c r="L52" s="9">
        <v>0.08</v>
      </c>
      <c r="M52" s="9">
        <v>25.01</v>
      </c>
      <c r="N52" s="8">
        <f t="shared" si="7"/>
        <v>103.4</v>
      </c>
      <c r="O52" s="21" t="s">
        <v>27</v>
      </c>
      <c r="P52" s="1"/>
      <c r="Q52" s="1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7.25" customHeight="1" x14ac:dyDescent="0.3">
      <c r="A53" s="74" t="s">
        <v>15</v>
      </c>
      <c r="B53" s="75"/>
      <c r="C53" s="75"/>
      <c r="D53" s="75"/>
      <c r="E53" s="75"/>
      <c r="F53" s="75"/>
      <c r="G53" s="75"/>
      <c r="H53" s="75"/>
      <c r="I53" s="76"/>
      <c r="J53" s="9">
        <v>20</v>
      </c>
      <c r="K53" s="9">
        <v>3.16</v>
      </c>
      <c r="L53" s="9">
        <v>0.4</v>
      </c>
      <c r="M53" s="9">
        <v>0.84</v>
      </c>
      <c r="N53" s="8">
        <f t="shared" si="7"/>
        <v>19.600000000000001</v>
      </c>
      <c r="O53" s="9" t="s">
        <v>16</v>
      </c>
      <c r="P53" s="1"/>
      <c r="Q53" s="1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7.25" customHeight="1" x14ac:dyDescent="0.3">
      <c r="A54" s="74" t="s">
        <v>28</v>
      </c>
      <c r="B54" s="75"/>
      <c r="C54" s="75"/>
      <c r="D54" s="75"/>
      <c r="E54" s="75"/>
      <c r="F54" s="75"/>
      <c r="G54" s="75"/>
      <c r="H54" s="75"/>
      <c r="I54" s="76"/>
      <c r="J54" s="13">
        <v>20</v>
      </c>
      <c r="K54" s="13">
        <v>0.85</v>
      </c>
      <c r="L54" s="13">
        <v>0.33</v>
      </c>
      <c r="M54" s="13">
        <v>4.83</v>
      </c>
      <c r="N54" s="8">
        <v>25.9</v>
      </c>
      <c r="O54" s="13" t="s">
        <v>16</v>
      </c>
      <c r="P54" s="1"/>
      <c r="Q54" s="1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5.75" customHeight="1" thickBot="1" x14ac:dyDescent="0.35">
      <c r="A55" s="82" t="s">
        <v>20</v>
      </c>
      <c r="B55" s="83"/>
      <c r="C55" s="83"/>
      <c r="D55" s="83"/>
      <c r="E55" s="83"/>
      <c r="F55" s="83"/>
      <c r="G55" s="83"/>
      <c r="H55" s="83"/>
      <c r="I55" s="84"/>
      <c r="J55" s="15">
        <f>SUM(J48:J54)</f>
        <v>800</v>
      </c>
      <c r="K55" s="15">
        <f t="shared" ref="K55:N55" si="8">SUM(K48:K54)</f>
        <v>24.71</v>
      </c>
      <c r="L55" s="15">
        <f t="shared" si="8"/>
        <v>25.469999999999992</v>
      </c>
      <c r="M55" s="15">
        <f t="shared" si="8"/>
        <v>95.34</v>
      </c>
      <c r="N55" s="15">
        <f t="shared" si="8"/>
        <v>709.64</v>
      </c>
      <c r="O55" s="13"/>
      <c r="P55" s="1"/>
      <c r="Q55" s="1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6.5" customHeight="1" x14ac:dyDescent="0.3">
      <c r="A56" s="117" t="s">
        <v>31</v>
      </c>
      <c r="B56" s="75"/>
      <c r="C56" s="75"/>
      <c r="D56" s="75"/>
      <c r="E56" s="75"/>
      <c r="F56" s="75"/>
      <c r="G56" s="75"/>
      <c r="H56" s="75"/>
      <c r="I56" s="76"/>
      <c r="J56" s="6">
        <f>J55+J46</f>
        <v>1350</v>
      </c>
      <c r="K56" s="6">
        <f t="shared" ref="K56:N56" si="9">K55+K46</f>
        <v>43.11</v>
      </c>
      <c r="L56" s="6">
        <f t="shared" si="9"/>
        <v>44.159999999999989</v>
      </c>
      <c r="M56" s="6">
        <f t="shared" si="9"/>
        <v>172.32999999999998</v>
      </c>
      <c r="N56" s="6">
        <f t="shared" si="9"/>
        <v>1259.4099999999999</v>
      </c>
      <c r="O56" s="9" t="s">
        <v>29</v>
      </c>
      <c r="P56" s="1"/>
      <c r="Q56" s="1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21" customHeight="1" x14ac:dyDescent="0.3">
      <c r="A57" s="116" t="s">
        <v>45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1"/>
      <c r="P57" s="1"/>
      <c r="Q57" s="1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25.5" customHeight="1" x14ac:dyDescent="0.3">
      <c r="A58" s="105" t="s">
        <v>4</v>
      </c>
      <c r="B58" s="106"/>
      <c r="C58" s="106"/>
      <c r="D58" s="106"/>
      <c r="E58" s="106"/>
      <c r="F58" s="106"/>
      <c r="G58" s="106"/>
      <c r="H58" s="106"/>
      <c r="I58" s="107"/>
      <c r="J58" s="102" t="s">
        <v>5</v>
      </c>
      <c r="K58" s="104" t="s">
        <v>6</v>
      </c>
      <c r="L58" s="75"/>
      <c r="M58" s="76"/>
      <c r="N58" s="102" t="s">
        <v>33</v>
      </c>
      <c r="O58" s="102" t="s">
        <v>8</v>
      </c>
      <c r="P58" s="1"/>
      <c r="Q58" s="1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4.25" customHeight="1" x14ac:dyDescent="0.3">
      <c r="A59" s="108"/>
      <c r="B59" s="109"/>
      <c r="C59" s="109"/>
      <c r="D59" s="109"/>
      <c r="E59" s="109"/>
      <c r="F59" s="109"/>
      <c r="G59" s="109"/>
      <c r="H59" s="109"/>
      <c r="I59" s="110"/>
      <c r="J59" s="103"/>
      <c r="K59" s="6" t="s">
        <v>9</v>
      </c>
      <c r="L59" s="6" t="s">
        <v>10</v>
      </c>
      <c r="M59" s="6" t="s">
        <v>11</v>
      </c>
      <c r="N59" s="103"/>
      <c r="O59" s="103"/>
      <c r="P59" s="1"/>
      <c r="Q59" s="1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4.25" customHeight="1" x14ac:dyDescent="0.3">
      <c r="A60" s="111" t="s">
        <v>12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112"/>
      <c r="P60" s="1"/>
      <c r="Q60" s="1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5" customHeight="1" x14ac:dyDescent="0.3">
      <c r="A61" s="77" t="s">
        <v>13</v>
      </c>
      <c r="B61" s="75"/>
      <c r="C61" s="75"/>
      <c r="D61" s="75"/>
      <c r="E61" s="75"/>
      <c r="F61" s="75"/>
      <c r="G61" s="75"/>
      <c r="H61" s="75"/>
      <c r="I61" s="76"/>
      <c r="J61" s="7">
        <v>130</v>
      </c>
      <c r="K61" s="8">
        <v>0.52</v>
      </c>
      <c r="L61" s="8">
        <v>0.57999999999999996</v>
      </c>
      <c r="M61" s="8">
        <v>12.74</v>
      </c>
      <c r="N61" s="8">
        <f t="shared" ref="N61:N64" si="10">(K61+M61)*4+(L61*9)</f>
        <v>58.26</v>
      </c>
      <c r="O61" s="9">
        <v>338</v>
      </c>
      <c r="P61" s="1"/>
      <c r="Q61" s="1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28.5" customHeight="1" x14ac:dyDescent="0.3">
      <c r="A62" s="77" t="s">
        <v>46</v>
      </c>
      <c r="B62" s="75"/>
      <c r="C62" s="75"/>
      <c r="D62" s="75"/>
      <c r="E62" s="75"/>
      <c r="F62" s="75"/>
      <c r="G62" s="75"/>
      <c r="H62" s="75"/>
      <c r="I62" s="76"/>
      <c r="J62" s="10">
        <v>190</v>
      </c>
      <c r="K62" s="11">
        <v>15.3</v>
      </c>
      <c r="L62" s="11">
        <v>17.3</v>
      </c>
      <c r="M62" s="11">
        <v>49.63</v>
      </c>
      <c r="N62" s="8">
        <f t="shared" si="10"/>
        <v>415.42000000000007</v>
      </c>
      <c r="O62" s="9">
        <v>219</v>
      </c>
      <c r="P62" s="1"/>
      <c r="Q62" s="1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7.25" customHeight="1" x14ac:dyDescent="0.3">
      <c r="A63" s="74" t="s">
        <v>15</v>
      </c>
      <c r="B63" s="75"/>
      <c r="C63" s="75"/>
      <c r="D63" s="75"/>
      <c r="E63" s="75"/>
      <c r="F63" s="75"/>
      <c r="G63" s="75"/>
      <c r="H63" s="75"/>
      <c r="I63" s="76"/>
      <c r="J63" s="13">
        <v>30</v>
      </c>
      <c r="K63" s="13">
        <v>2.1</v>
      </c>
      <c r="L63" s="13">
        <v>0.4</v>
      </c>
      <c r="M63" s="13">
        <v>0.84</v>
      </c>
      <c r="N63" s="8">
        <f t="shared" si="10"/>
        <v>15.36</v>
      </c>
      <c r="O63" s="13" t="s">
        <v>16</v>
      </c>
      <c r="P63" s="1"/>
      <c r="Q63" s="1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5.75" customHeight="1" x14ac:dyDescent="0.3">
      <c r="A64" s="74" t="s">
        <v>47</v>
      </c>
      <c r="B64" s="75"/>
      <c r="C64" s="75"/>
      <c r="D64" s="75"/>
      <c r="E64" s="75"/>
      <c r="F64" s="75"/>
      <c r="G64" s="75"/>
      <c r="H64" s="75"/>
      <c r="I64" s="76"/>
      <c r="J64" s="10">
        <v>200</v>
      </c>
      <c r="K64" s="10">
        <v>0.12</v>
      </c>
      <c r="L64" s="10">
        <v>0.02</v>
      </c>
      <c r="M64" s="10">
        <v>13.7</v>
      </c>
      <c r="N64" s="8">
        <f t="shared" si="10"/>
        <v>55.459999999999994</v>
      </c>
      <c r="O64" s="9">
        <v>377</v>
      </c>
      <c r="P64" s="1"/>
      <c r="Q64" s="1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5.75" customHeight="1" x14ac:dyDescent="0.3">
      <c r="A65" s="82" t="s">
        <v>20</v>
      </c>
      <c r="B65" s="83"/>
      <c r="C65" s="83"/>
      <c r="D65" s="83"/>
      <c r="E65" s="83"/>
      <c r="F65" s="83"/>
      <c r="G65" s="83"/>
      <c r="H65" s="83"/>
      <c r="I65" s="84"/>
      <c r="J65" s="15">
        <f t="shared" ref="J65:N65" si="11">SUM(J61:J64)</f>
        <v>550</v>
      </c>
      <c r="K65" s="16">
        <f t="shared" si="11"/>
        <v>18.040000000000003</v>
      </c>
      <c r="L65" s="16">
        <f t="shared" si="11"/>
        <v>18.299999999999997</v>
      </c>
      <c r="M65" s="16">
        <f t="shared" si="11"/>
        <v>76.910000000000011</v>
      </c>
      <c r="N65" s="16">
        <f t="shared" si="11"/>
        <v>544.50000000000011</v>
      </c>
      <c r="O65" s="35" t="s">
        <v>29</v>
      </c>
      <c r="P65" s="1"/>
      <c r="Q65" s="1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.75" customHeight="1" x14ac:dyDescent="0.3">
      <c r="A66" s="118" t="s">
        <v>21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1"/>
      <c r="P66" s="1"/>
      <c r="Q66" s="1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8" customHeight="1" x14ac:dyDescent="0.3">
      <c r="A67" s="77" t="s">
        <v>48</v>
      </c>
      <c r="B67" s="75"/>
      <c r="C67" s="75"/>
      <c r="D67" s="75"/>
      <c r="E67" s="75"/>
      <c r="F67" s="75"/>
      <c r="G67" s="75"/>
      <c r="H67" s="75"/>
      <c r="I67" s="76"/>
      <c r="J67" s="18">
        <v>60</v>
      </c>
      <c r="K67" s="36">
        <v>2.0499999999999998</v>
      </c>
      <c r="L67" s="36">
        <v>2.1</v>
      </c>
      <c r="M67" s="36">
        <v>3.05</v>
      </c>
      <c r="N67" s="8">
        <f t="shared" ref="N67:N70" si="12">(K67+M67)*4+(L67*9)</f>
        <v>39.299999999999997</v>
      </c>
      <c r="O67" s="9">
        <v>24</v>
      </c>
      <c r="P67" s="1"/>
      <c r="Q67" s="1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6.5" customHeight="1" x14ac:dyDescent="0.3">
      <c r="A68" s="77" t="s">
        <v>49</v>
      </c>
      <c r="B68" s="75"/>
      <c r="C68" s="75"/>
      <c r="D68" s="75"/>
      <c r="E68" s="75"/>
      <c r="F68" s="75"/>
      <c r="G68" s="75"/>
      <c r="H68" s="75"/>
      <c r="I68" s="76"/>
      <c r="J68" s="37">
        <v>250</v>
      </c>
      <c r="K68" s="38">
        <v>8.3000000000000007</v>
      </c>
      <c r="L68" s="38">
        <v>8.9</v>
      </c>
      <c r="M68" s="38">
        <v>19.75</v>
      </c>
      <c r="N68" s="8">
        <f t="shared" si="12"/>
        <v>192.3</v>
      </c>
      <c r="O68" s="9">
        <v>478</v>
      </c>
      <c r="P68" s="1"/>
      <c r="Q68" s="1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.75" customHeight="1" x14ac:dyDescent="0.3">
      <c r="A69" s="77" t="s">
        <v>50</v>
      </c>
      <c r="B69" s="75"/>
      <c r="C69" s="75"/>
      <c r="D69" s="75"/>
      <c r="E69" s="75"/>
      <c r="F69" s="75"/>
      <c r="G69" s="75"/>
      <c r="H69" s="75"/>
      <c r="I69" s="76"/>
      <c r="J69" s="9">
        <v>230</v>
      </c>
      <c r="K69" s="9">
        <v>16.5</v>
      </c>
      <c r="L69" s="9">
        <v>17.399999999999999</v>
      </c>
      <c r="M69" s="9">
        <v>86.3</v>
      </c>
      <c r="N69" s="8">
        <f t="shared" si="12"/>
        <v>567.79999999999995</v>
      </c>
      <c r="O69" s="9">
        <v>291</v>
      </c>
      <c r="P69" s="1"/>
      <c r="Q69" s="1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7.25" customHeight="1" x14ac:dyDescent="0.3">
      <c r="A70" s="74" t="s">
        <v>26</v>
      </c>
      <c r="B70" s="75"/>
      <c r="C70" s="75"/>
      <c r="D70" s="75"/>
      <c r="E70" s="75"/>
      <c r="F70" s="75"/>
      <c r="G70" s="75"/>
      <c r="H70" s="75"/>
      <c r="I70" s="76"/>
      <c r="J70" s="10">
        <v>200</v>
      </c>
      <c r="K70" s="10">
        <v>0.66</v>
      </c>
      <c r="L70" s="10">
        <v>0.8</v>
      </c>
      <c r="M70" s="10">
        <v>20.100000000000001</v>
      </c>
      <c r="N70" s="8">
        <f t="shared" si="12"/>
        <v>90.240000000000009</v>
      </c>
      <c r="O70" s="9">
        <v>349</v>
      </c>
      <c r="P70" s="1"/>
      <c r="Q70" s="1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7.25" customHeight="1" x14ac:dyDescent="0.3">
      <c r="A71" s="74" t="s">
        <v>28</v>
      </c>
      <c r="B71" s="75"/>
      <c r="C71" s="75"/>
      <c r="D71" s="75"/>
      <c r="E71" s="75"/>
      <c r="F71" s="75"/>
      <c r="G71" s="75"/>
      <c r="H71" s="75"/>
      <c r="I71" s="76"/>
      <c r="J71" s="13">
        <v>30</v>
      </c>
      <c r="K71" s="13">
        <v>0.85</v>
      </c>
      <c r="L71" s="13">
        <v>0.9</v>
      </c>
      <c r="M71" s="13">
        <v>4.83</v>
      </c>
      <c r="N71" s="8">
        <v>25.9</v>
      </c>
      <c r="O71" s="13" t="s">
        <v>16</v>
      </c>
      <c r="P71" s="1"/>
      <c r="Q71" s="1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6.5" customHeight="1" x14ac:dyDescent="0.3">
      <c r="A72" s="79" t="s">
        <v>51</v>
      </c>
      <c r="B72" s="80"/>
      <c r="C72" s="80"/>
      <c r="D72" s="80"/>
      <c r="E72" s="80"/>
      <c r="F72" s="80"/>
      <c r="G72" s="80"/>
      <c r="H72" s="80"/>
      <c r="I72" s="81"/>
      <c r="J72" s="13">
        <v>30</v>
      </c>
      <c r="K72" s="13">
        <v>3.16</v>
      </c>
      <c r="L72" s="13">
        <v>2.1</v>
      </c>
      <c r="M72" s="13">
        <v>0.84</v>
      </c>
      <c r="N72" s="8">
        <f>(K72+M72)*4+(L72*9)</f>
        <v>34.900000000000006</v>
      </c>
      <c r="O72" s="13" t="s">
        <v>16</v>
      </c>
      <c r="P72" s="1"/>
      <c r="Q72" s="1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21" customHeight="1" thickBot="1" x14ac:dyDescent="0.35">
      <c r="A73" s="82" t="s">
        <v>20</v>
      </c>
      <c r="B73" s="83"/>
      <c r="C73" s="83"/>
      <c r="D73" s="83"/>
      <c r="E73" s="83"/>
      <c r="F73" s="83"/>
      <c r="G73" s="83"/>
      <c r="H73" s="83"/>
      <c r="I73" s="84"/>
      <c r="J73" s="15">
        <f t="shared" ref="J73:N73" si="13">SUM(J67:J72)</f>
        <v>800</v>
      </c>
      <c r="K73" s="16">
        <f t="shared" si="13"/>
        <v>31.520000000000003</v>
      </c>
      <c r="L73" s="16">
        <f t="shared" si="13"/>
        <v>32.199999999999996</v>
      </c>
      <c r="M73" s="16">
        <f t="shared" si="13"/>
        <v>134.87</v>
      </c>
      <c r="N73" s="16">
        <f t="shared" si="13"/>
        <v>950.43999999999994</v>
      </c>
      <c r="O73" s="13"/>
      <c r="P73" s="1"/>
      <c r="Q73" s="1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" customHeight="1" x14ac:dyDescent="0.3">
      <c r="A74" s="78" t="s">
        <v>31</v>
      </c>
      <c r="B74" s="75"/>
      <c r="C74" s="75"/>
      <c r="D74" s="75"/>
      <c r="E74" s="75"/>
      <c r="F74" s="75"/>
      <c r="G74" s="75"/>
      <c r="H74" s="75"/>
      <c r="I74" s="76"/>
      <c r="J74" s="6">
        <f>J73+J65</f>
        <v>1350</v>
      </c>
      <c r="K74" s="6">
        <f t="shared" ref="K74:N74" si="14">K73+K65</f>
        <v>49.56</v>
      </c>
      <c r="L74" s="6">
        <f t="shared" si="14"/>
        <v>50.499999999999993</v>
      </c>
      <c r="M74" s="6">
        <f t="shared" si="14"/>
        <v>211.78000000000003</v>
      </c>
      <c r="N74" s="6">
        <f t="shared" si="14"/>
        <v>1494.94</v>
      </c>
      <c r="O74" s="6"/>
      <c r="P74" s="42"/>
      <c r="Q74" s="43"/>
      <c r="R74" s="44"/>
      <c r="S74" s="44"/>
      <c r="T74" s="44"/>
      <c r="U74" s="44"/>
      <c r="V74" s="44"/>
      <c r="W74" s="44"/>
      <c r="X74" s="44"/>
      <c r="Y74" s="44"/>
      <c r="Z74" s="44"/>
      <c r="AA74" s="44"/>
    </row>
    <row r="75" spans="1:27" ht="36" customHeight="1" x14ac:dyDescent="0.3">
      <c r="A75" s="116" t="s">
        <v>52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1"/>
      <c r="P75" s="1"/>
      <c r="Q75" s="1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25.5" customHeight="1" x14ac:dyDescent="0.3">
      <c r="A76" s="105" t="s">
        <v>4</v>
      </c>
      <c r="B76" s="106"/>
      <c r="C76" s="106"/>
      <c r="D76" s="106"/>
      <c r="E76" s="106"/>
      <c r="F76" s="106"/>
      <c r="G76" s="106"/>
      <c r="H76" s="106"/>
      <c r="I76" s="107"/>
      <c r="J76" s="102" t="s">
        <v>5</v>
      </c>
      <c r="K76" s="104" t="s">
        <v>6</v>
      </c>
      <c r="L76" s="75"/>
      <c r="M76" s="76"/>
      <c r="N76" s="102" t="s">
        <v>33</v>
      </c>
      <c r="O76" s="102" t="s">
        <v>8</v>
      </c>
      <c r="P76" s="1"/>
      <c r="Q76" s="1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4.25" customHeight="1" x14ac:dyDescent="0.3">
      <c r="A77" s="108"/>
      <c r="B77" s="109"/>
      <c r="C77" s="109"/>
      <c r="D77" s="109"/>
      <c r="E77" s="109"/>
      <c r="F77" s="109"/>
      <c r="G77" s="109"/>
      <c r="H77" s="109"/>
      <c r="I77" s="110"/>
      <c r="J77" s="103"/>
      <c r="K77" s="6" t="s">
        <v>9</v>
      </c>
      <c r="L77" s="6" t="s">
        <v>10</v>
      </c>
      <c r="M77" s="6" t="s">
        <v>11</v>
      </c>
      <c r="N77" s="103"/>
      <c r="O77" s="103"/>
      <c r="P77" s="1"/>
      <c r="Q77" s="1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4.25" customHeight="1" x14ac:dyDescent="0.3">
      <c r="A78" s="111" t="s">
        <v>12</v>
      </c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112"/>
      <c r="P78" s="1"/>
      <c r="Q78" s="1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6.5" customHeight="1" x14ac:dyDescent="0.3">
      <c r="A79" s="77" t="s">
        <v>53</v>
      </c>
      <c r="B79" s="75"/>
      <c r="C79" s="75"/>
      <c r="D79" s="75"/>
      <c r="E79" s="75"/>
      <c r="F79" s="75"/>
      <c r="G79" s="75"/>
      <c r="H79" s="75"/>
      <c r="I79" s="76"/>
      <c r="J79" s="9">
        <v>250</v>
      </c>
      <c r="K79" s="10">
        <v>10.1</v>
      </c>
      <c r="L79" s="10">
        <v>12.5</v>
      </c>
      <c r="M79" s="10">
        <v>28.9</v>
      </c>
      <c r="N79" s="8">
        <f t="shared" ref="N79:N82" si="15">(K79+M79)*4+(L79*9)</f>
        <v>268.5</v>
      </c>
      <c r="O79" s="9">
        <v>173</v>
      </c>
      <c r="P79" s="1"/>
      <c r="Q79" s="1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30" customHeight="1" x14ac:dyDescent="0.3">
      <c r="A80" s="74" t="s">
        <v>54</v>
      </c>
      <c r="B80" s="75"/>
      <c r="C80" s="75"/>
      <c r="D80" s="75"/>
      <c r="E80" s="75"/>
      <c r="F80" s="75"/>
      <c r="G80" s="75"/>
      <c r="H80" s="75"/>
      <c r="I80" s="76"/>
      <c r="J80" s="10">
        <v>70</v>
      </c>
      <c r="K80" s="12">
        <v>4.8499999999999996</v>
      </c>
      <c r="L80" s="12">
        <v>5.6</v>
      </c>
      <c r="M80" s="12">
        <v>33.200000000000003</v>
      </c>
      <c r="N80" s="8">
        <f t="shared" si="15"/>
        <v>202.60000000000002</v>
      </c>
      <c r="O80" s="9" t="s">
        <v>55</v>
      </c>
      <c r="P80" s="1"/>
      <c r="Q80" s="1"/>
      <c r="R80" s="41"/>
      <c r="S80" s="41"/>
      <c r="T80" s="41"/>
      <c r="U80" s="41"/>
      <c r="V80" s="41"/>
      <c r="W80" s="41"/>
      <c r="X80" s="41"/>
      <c r="Y80" s="41"/>
      <c r="Z80" s="41"/>
      <c r="AA80" s="41"/>
    </row>
    <row r="81" spans="1:27" ht="14.25" customHeight="1" x14ac:dyDescent="0.3">
      <c r="A81" s="79" t="s">
        <v>15</v>
      </c>
      <c r="B81" s="80"/>
      <c r="C81" s="80"/>
      <c r="D81" s="80"/>
      <c r="E81" s="80"/>
      <c r="F81" s="80"/>
      <c r="G81" s="80"/>
      <c r="H81" s="80"/>
      <c r="I81" s="81"/>
      <c r="J81" s="13">
        <v>30</v>
      </c>
      <c r="K81" s="13">
        <v>3.16</v>
      </c>
      <c r="L81" s="13">
        <v>0.4</v>
      </c>
      <c r="M81" s="13">
        <v>0.84</v>
      </c>
      <c r="N81" s="8">
        <f t="shared" si="15"/>
        <v>19.600000000000001</v>
      </c>
      <c r="O81" s="13" t="s">
        <v>16</v>
      </c>
      <c r="P81" s="1"/>
      <c r="Q81" s="1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6.5" customHeight="1" x14ac:dyDescent="0.3">
      <c r="A82" s="79" t="s">
        <v>38</v>
      </c>
      <c r="B82" s="80"/>
      <c r="C82" s="80"/>
      <c r="D82" s="80"/>
      <c r="E82" s="80"/>
      <c r="F82" s="80"/>
      <c r="G82" s="80"/>
      <c r="H82" s="80"/>
      <c r="I82" s="81"/>
      <c r="J82" s="10">
        <v>200</v>
      </c>
      <c r="K82" s="10">
        <v>0.12</v>
      </c>
      <c r="L82" s="10">
        <v>0.02</v>
      </c>
      <c r="M82" s="10">
        <v>13.7</v>
      </c>
      <c r="N82" s="8">
        <f t="shared" si="15"/>
        <v>55.459999999999994</v>
      </c>
      <c r="O82" s="9">
        <v>377</v>
      </c>
      <c r="P82" s="1"/>
      <c r="Q82" s="1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4.25" customHeight="1" x14ac:dyDescent="0.3">
      <c r="A83" s="82" t="s">
        <v>20</v>
      </c>
      <c r="B83" s="83"/>
      <c r="C83" s="83"/>
      <c r="D83" s="83"/>
      <c r="E83" s="83"/>
      <c r="F83" s="83"/>
      <c r="G83" s="83"/>
      <c r="H83" s="83"/>
      <c r="I83" s="84"/>
      <c r="J83" s="15">
        <f t="shared" ref="J83:N83" si="16">SUM(J79:J82)</f>
        <v>550</v>
      </c>
      <c r="K83" s="15">
        <f t="shared" si="16"/>
        <v>18.23</v>
      </c>
      <c r="L83" s="15">
        <f t="shared" si="16"/>
        <v>18.52</v>
      </c>
      <c r="M83" s="15">
        <f t="shared" si="16"/>
        <v>76.64</v>
      </c>
      <c r="N83" s="16">
        <f t="shared" si="16"/>
        <v>546.16000000000008</v>
      </c>
      <c r="O83" s="45" t="s">
        <v>29</v>
      </c>
      <c r="P83" s="1"/>
      <c r="Q83" s="1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4.25" customHeight="1" x14ac:dyDescent="0.3">
      <c r="A84" s="120" t="s">
        <v>21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1"/>
      <c r="P84" s="1"/>
      <c r="Q84" s="1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" customHeight="1" x14ac:dyDescent="0.3">
      <c r="A85" s="77" t="s">
        <v>56</v>
      </c>
      <c r="B85" s="75"/>
      <c r="C85" s="75"/>
      <c r="D85" s="75"/>
      <c r="E85" s="75"/>
      <c r="F85" s="75"/>
      <c r="G85" s="75"/>
      <c r="H85" s="75"/>
      <c r="I85" s="76"/>
      <c r="J85" s="7">
        <v>60</v>
      </c>
      <c r="K85" s="8">
        <v>0.12</v>
      </c>
      <c r="L85" s="8">
        <v>2.1</v>
      </c>
      <c r="M85" s="8">
        <v>2.6</v>
      </c>
      <c r="N85" s="8">
        <f t="shared" ref="N85:N89" si="17">(K85+M85)*4+(L85*9)</f>
        <v>29.78</v>
      </c>
      <c r="O85" s="9">
        <v>46</v>
      </c>
      <c r="P85" s="1"/>
      <c r="Q85" s="1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5.75" customHeight="1" x14ac:dyDescent="0.3">
      <c r="A86" s="77" t="s">
        <v>57</v>
      </c>
      <c r="B86" s="75"/>
      <c r="C86" s="75"/>
      <c r="D86" s="75"/>
      <c r="E86" s="75"/>
      <c r="F86" s="75"/>
      <c r="G86" s="75"/>
      <c r="H86" s="75"/>
      <c r="I86" s="76"/>
      <c r="J86" s="10">
        <v>220</v>
      </c>
      <c r="K86" s="11">
        <v>6.5</v>
      </c>
      <c r="L86" s="11">
        <v>14.2</v>
      </c>
      <c r="M86" s="11">
        <v>39.799999999999997</v>
      </c>
      <c r="N86" s="8">
        <f t="shared" si="17"/>
        <v>313</v>
      </c>
      <c r="O86" s="9">
        <v>95</v>
      </c>
      <c r="P86" s="1"/>
      <c r="Q86" s="1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5" customHeight="1" x14ac:dyDescent="0.3">
      <c r="A87" s="77" t="s">
        <v>58</v>
      </c>
      <c r="B87" s="75"/>
      <c r="C87" s="75"/>
      <c r="D87" s="75"/>
      <c r="E87" s="75"/>
      <c r="F87" s="75"/>
      <c r="G87" s="75"/>
      <c r="H87" s="75"/>
      <c r="I87" s="76"/>
      <c r="J87" s="9">
        <v>180</v>
      </c>
      <c r="K87" s="12">
        <v>2.5</v>
      </c>
      <c r="L87" s="12">
        <v>4</v>
      </c>
      <c r="M87" s="12">
        <v>48.2</v>
      </c>
      <c r="N87" s="8">
        <f t="shared" si="17"/>
        <v>238.8</v>
      </c>
      <c r="O87" s="9">
        <v>146</v>
      </c>
      <c r="P87" s="1"/>
      <c r="Q87" s="1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7.25" customHeight="1" x14ac:dyDescent="0.3">
      <c r="A88" s="77" t="s">
        <v>59</v>
      </c>
      <c r="B88" s="75"/>
      <c r="C88" s="75"/>
      <c r="D88" s="75"/>
      <c r="E88" s="75"/>
      <c r="F88" s="75"/>
      <c r="G88" s="75"/>
      <c r="H88" s="75"/>
      <c r="I88" s="76"/>
      <c r="J88" s="9">
        <v>100</v>
      </c>
      <c r="K88" s="12">
        <v>8.5</v>
      </c>
      <c r="L88" s="31">
        <v>9.1999999999999993</v>
      </c>
      <c r="M88" s="12">
        <v>6.58</v>
      </c>
      <c r="N88" s="8">
        <f t="shared" si="17"/>
        <v>143.12</v>
      </c>
      <c r="O88" s="9">
        <v>278</v>
      </c>
      <c r="P88" s="1"/>
      <c r="Q88" s="1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7.25" customHeight="1" x14ac:dyDescent="0.3">
      <c r="A89" s="121" t="s">
        <v>15</v>
      </c>
      <c r="B89" s="80"/>
      <c r="C89" s="80"/>
      <c r="D89" s="80"/>
      <c r="E89" s="80"/>
      <c r="F89" s="80"/>
      <c r="G89" s="80"/>
      <c r="H89" s="80"/>
      <c r="I89" s="81"/>
      <c r="J89" s="13">
        <v>20</v>
      </c>
      <c r="K89" s="13">
        <v>3.16</v>
      </c>
      <c r="L89" s="13">
        <v>0.4</v>
      </c>
      <c r="M89" s="13">
        <v>0.84</v>
      </c>
      <c r="N89" s="8">
        <f t="shared" si="17"/>
        <v>19.600000000000001</v>
      </c>
      <c r="O89" s="13" t="s">
        <v>16</v>
      </c>
      <c r="P89" s="1"/>
      <c r="Q89" s="1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7.25" customHeight="1" x14ac:dyDescent="0.3">
      <c r="A90" s="74" t="s">
        <v>28</v>
      </c>
      <c r="B90" s="75"/>
      <c r="C90" s="75"/>
      <c r="D90" s="75"/>
      <c r="E90" s="75"/>
      <c r="F90" s="75"/>
      <c r="G90" s="75"/>
      <c r="H90" s="75"/>
      <c r="I90" s="76"/>
      <c r="J90" s="13">
        <v>20</v>
      </c>
      <c r="K90" s="13">
        <v>0.85</v>
      </c>
      <c r="L90" s="13">
        <v>0.33</v>
      </c>
      <c r="M90" s="13">
        <v>4.83</v>
      </c>
      <c r="N90" s="8">
        <v>25.9</v>
      </c>
      <c r="O90" s="13" t="s">
        <v>16</v>
      </c>
      <c r="P90" s="1"/>
      <c r="Q90" s="1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5" customHeight="1" x14ac:dyDescent="0.3">
      <c r="A91" s="79" t="s">
        <v>30</v>
      </c>
      <c r="B91" s="80"/>
      <c r="C91" s="80"/>
      <c r="D91" s="80"/>
      <c r="E91" s="80"/>
      <c r="F91" s="80"/>
      <c r="G91" s="80"/>
      <c r="H91" s="80"/>
      <c r="I91" s="81"/>
      <c r="J91" s="13">
        <v>200</v>
      </c>
      <c r="K91" s="13">
        <v>10</v>
      </c>
      <c r="L91" s="13">
        <v>2</v>
      </c>
      <c r="M91" s="13">
        <v>32</v>
      </c>
      <c r="N91" s="8">
        <f>(K91+M91)*4+(L91*9)</f>
        <v>186</v>
      </c>
      <c r="O91" s="13">
        <v>389</v>
      </c>
      <c r="P91" s="1"/>
      <c r="Q91" s="1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7.25" customHeight="1" x14ac:dyDescent="0.3">
      <c r="A92" s="117" t="s">
        <v>20</v>
      </c>
      <c r="B92" s="75"/>
      <c r="C92" s="75"/>
      <c r="D92" s="75"/>
      <c r="E92" s="75"/>
      <c r="F92" s="75"/>
      <c r="G92" s="75"/>
      <c r="H92" s="75"/>
      <c r="I92" s="76"/>
      <c r="J92" s="6">
        <f t="shared" ref="J92:N92" si="18">SUM(J85:J91)</f>
        <v>800</v>
      </c>
      <c r="K92" s="26">
        <f t="shared" si="18"/>
        <v>31.630000000000003</v>
      </c>
      <c r="L92" s="26">
        <f t="shared" si="18"/>
        <v>32.229999999999997</v>
      </c>
      <c r="M92" s="26">
        <f t="shared" si="18"/>
        <v>134.85</v>
      </c>
      <c r="N92" s="26">
        <f t="shared" si="18"/>
        <v>956.19999999999993</v>
      </c>
      <c r="O92" s="21"/>
      <c r="P92" s="1"/>
      <c r="Q92" s="1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3.5" customHeight="1" x14ac:dyDescent="0.3">
      <c r="A93" s="117" t="s">
        <v>31</v>
      </c>
      <c r="B93" s="75"/>
      <c r="C93" s="75"/>
      <c r="D93" s="75"/>
      <c r="E93" s="75"/>
      <c r="F93" s="75"/>
      <c r="G93" s="75"/>
      <c r="H93" s="75"/>
      <c r="I93" s="76"/>
      <c r="J93" s="6">
        <f>J92+J83</f>
        <v>1350</v>
      </c>
      <c r="K93" s="6">
        <f t="shared" ref="K93:N93" si="19">K92+K83</f>
        <v>49.86</v>
      </c>
      <c r="L93" s="6">
        <f t="shared" si="19"/>
        <v>50.75</v>
      </c>
      <c r="M93" s="6">
        <f t="shared" si="19"/>
        <v>211.49</v>
      </c>
      <c r="N93" s="6">
        <f t="shared" si="19"/>
        <v>1502.3600000000001</v>
      </c>
      <c r="O93" s="46" t="s">
        <v>29</v>
      </c>
      <c r="P93" s="1"/>
      <c r="Q93" s="1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21" customHeight="1" x14ac:dyDescent="0.3">
      <c r="A94" s="116" t="s">
        <v>60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  <c r="P94" s="1"/>
      <c r="Q94" s="1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25.5" customHeight="1" x14ac:dyDescent="0.3">
      <c r="A95" s="105" t="s">
        <v>4</v>
      </c>
      <c r="B95" s="106"/>
      <c r="C95" s="106"/>
      <c r="D95" s="106"/>
      <c r="E95" s="106"/>
      <c r="F95" s="106"/>
      <c r="G95" s="106"/>
      <c r="H95" s="106"/>
      <c r="I95" s="107"/>
      <c r="J95" s="102" t="s">
        <v>5</v>
      </c>
      <c r="K95" s="104" t="s">
        <v>6</v>
      </c>
      <c r="L95" s="75"/>
      <c r="M95" s="76"/>
      <c r="N95" s="102" t="s">
        <v>33</v>
      </c>
      <c r="O95" s="102" t="s">
        <v>8</v>
      </c>
      <c r="P95" s="1"/>
      <c r="Q95" s="1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4.25" customHeight="1" x14ac:dyDescent="0.3">
      <c r="A96" s="108"/>
      <c r="B96" s="109"/>
      <c r="C96" s="109"/>
      <c r="D96" s="109"/>
      <c r="E96" s="109"/>
      <c r="F96" s="109"/>
      <c r="G96" s="109"/>
      <c r="H96" s="109"/>
      <c r="I96" s="110"/>
      <c r="J96" s="103"/>
      <c r="K96" s="6" t="s">
        <v>9</v>
      </c>
      <c r="L96" s="6" t="s">
        <v>10</v>
      </c>
      <c r="M96" s="6" t="s">
        <v>11</v>
      </c>
      <c r="N96" s="103"/>
      <c r="O96" s="103"/>
      <c r="P96" s="1"/>
      <c r="Q96" s="1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4.25" customHeight="1" x14ac:dyDescent="0.3">
      <c r="A97" s="111" t="s">
        <v>12</v>
      </c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112"/>
      <c r="P97" s="1"/>
      <c r="Q97" s="1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5" customHeight="1" x14ac:dyDescent="0.3">
      <c r="A98" s="77" t="s">
        <v>61</v>
      </c>
      <c r="B98" s="75"/>
      <c r="C98" s="75"/>
      <c r="D98" s="75"/>
      <c r="E98" s="75"/>
      <c r="F98" s="75"/>
      <c r="G98" s="75"/>
      <c r="H98" s="75"/>
      <c r="I98" s="76"/>
      <c r="J98" s="7">
        <v>40</v>
      </c>
      <c r="K98" s="8">
        <v>0.6</v>
      </c>
      <c r="L98" s="8">
        <v>0.62</v>
      </c>
      <c r="M98" s="8">
        <v>14.01</v>
      </c>
      <c r="N98" s="8">
        <f t="shared" ref="N98:N101" si="20">(K98+M98)*4+(L98*9)</f>
        <v>64.02</v>
      </c>
      <c r="O98" s="9">
        <v>338</v>
      </c>
      <c r="P98" s="1"/>
      <c r="Q98" s="1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30.75" customHeight="1" x14ac:dyDescent="0.3">
      <c r="A99" s="77" t="s">
        <v>62</v>
      </c>
      <c r="B99" s="75"/>
      <c r="C99" s="75"/>
      <c r="D99" s="75"/>
      <c r="E99" s="75"/>
      <c r="F99" s="75"/>
      <c r="G99" s="75"/>
      <c r="H99" s="75"/>
      <c r="I99" s="76"/>
      <c r="J99" s="9">
        <v>200</v>
      </c>
      <c r="K99" s="8">
        <v>14.12</v>
      </c>
      <c r="L99" s="8">
        <v>17.54</v>
      </c>
      <c r="M99" s="8">
        <v>47.95</v>
      </c>
      <c r="N99" s="8">
        <f t="shared" si="20"/>
        <v>406.14</v>
      </c>
      <c r="O99" s="9">
        <v>423</v>
      </c>
      <c r="P99" s="1"/>
      <c r="Q99" s="1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3.5" customHeight="1" x14ac:dyDescent="0.3">
      <c r="A100" s="77" t="s">
        <v>51</v>
      </c>
      <c r="B100" s="75"/>
      <c r="C100" s="75"/>
      <c r="D100" s="75"/>
      <c r="E100" s="75"/>
      <c r="F100" s="75"/>
      <c r="G100" s="75"/>
      <c r="H100" s="75"/>
      <c r="I100" s="76"/>
      <c r="J100" s="13">
        <v>30</v>
      </c>
      <c r="K100" s="13">
        <v>3.16</v>
      </c>
      <c r="L100" s="13">
        <v>0.4</v>
      </c>
      <c r="M100" s="13">
        <v>0.84</v>
      </c>
      <c r="N100" s="8">
        <f t="shared" si="20"/>
        <v>19.600000000000001</v>
      </c>
      <c r="O100" s="13" t="s">
        <v>16</v>
      </c>
      <c r="P100" s="1"/>
      <c r="Q100" s="1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5" customHeight="1" x14ac:dyDescent="0.3">
      <c r="A101" s="74" t="s">
        <v>38</v>
      </c>
      <c r="B101" s="75"/>
      <c r="C101" s="75"/>
      <c r="D101" s="75"/>
      <c r="E101" s="75"/>
      <c r="F101" s="75"/>
      <c r="G101" s="75"/>
      <c r="H101" s="75"/>
      <c r="I101" s="76"/>
      <c r="J101" s="10">
        <v>200</v>
      </c>
      <c r="K101" s="10">
        <v>0.12</v>
      </c>
      <c r="L101" s="10">
        <v>0.02</v>
      </c>
      <c r="M101" s="10">
        <v>13.7</v>
      </c>
      <c r="N101" s="8">
        <f t="shared" si="20"/>
        <v>55.459999999999994</v>
      </c>
      <c r="O101" s="9">
        <v>377</v>
      </c>
      <c r="P101" s="1"/>
      <c r="Q101" s="1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4.25" customHeight="1" x14ac:dyDescent="0.3">
      <c r="A102" s="82" t="s">
        <v>20</v>
      </c>
      <c r="B102" s="83"/>
      <c r="C102" s="83"/>
      <c r="D102" s="83"/>
      <c r="E102" s="83"/>
      <c r="F102" s="83"/>
      <c r="G102" s="83"/>
      <c r="H102" s="83"/>
      <c r="I102" s="84"/>
      <c r="J102" s="15">
        <f t="shared" ref="J102:N102" si="21">SUM(J98:J101)</f>
        <v>470</v>
      </c>
      <c r="K102" s="16">
        <f t="shared" si="21"/>
        <v>18</v>
      </c>
      <c r="L102" s="16">
        <f t="shared" si="21"/>
        <v>18.579999999999998</v>
      </c>
      <c r="M102" s="16">
        <f t="shared" si="21"/>
        <v>76.5</v>
      </c>
      <c r="N102" s="16">
        <f t="shared" si="21"/>
        <v>545.22</v>
      </c>
      <c r="O102" s="35" t="s">
        <v>29</v>
      </c>
      <c r="P102" s="1"/>
      <c r="Q102" s="1"/>
      <c r="R102" s="47"/>
      <c r="S102" s="47"/>
      <c r="T102" s="47"/>
      <c r="U102" s="47"/>
      <c r="V102" s="47"/>
      <c r="W102" s="47"/>
      <c r="X102" s="47"/>
      <c r="Y102" s="47"/>
      <c r="Z102" s="47"/>
      <c r="AA102" s="47"/>
    </row>
    <row r="103" spans="1:27" ht="14.25" customHeight="1" x14ac:dyDescent="0.3">
      <c r="A103" s="118" t="s">
        <v>21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  <c r="P103" s="48"/>
      <c r="Q103" s="48"/>
      <c r="R103" s="47"/>
      <c r="S103" s="47"/>
      <c r="T103" s="47"/>
      <c r="U103" s="47"/>
      <c r="V103" s="47"/>
      <c r="W103" s="47"/>
      <c r="X103" s="47"/>
      <c r="Y103" s="47"/>
      <c r="Z103" s="47"/>
      <c r="AA103" s="47"/>
    </row>
    <row r="104" spans="1:27" ht="14.25" customHeight="1" x14ac:dyDescent="0.3">
      <c r="A104" s="77" t="s">
        <v>61</v>
      </c>
      <c r="B104" s="75"/>
      <c r="C104" s="75"/>
      <c r="D104" s="75"/>
      <c r="E104" s="75"/>
      <c r="F104" s="75"/>
      <c r="G104" s="75"/>
      <c r="H104" s="75"/>
      <c r="I104" s="76"/>
      <c r="J104" s="18">
        <v>60</v>
      </c>
      <c r="K104" s="8">
        <v>2.2000000000000002</v>
      </c>
      <c r="L104" s="8">
        <v>2.11</v>
      </c>
      <c r="M104" s="8">
        <v>5.27</v>
      </c>
      <c r="N104" s="8">
        <f t="shared" ref="N104:N108" si="22">(K104+M104)*4+(L104*9)</f>
        <v>48.87</v>
      </c>
      <c r="O104" s="9">
        <v>48</v>
      </c>
      <c r="P104" s="48"/>
      <c r="Q104" s="48"/>
      <c r="R104" s="47"/>
      <c r="S104" s="47"/>
      <c r="T104" s="47"/>
      <c r="U104" s="47"/>
      <c r="V104" s="47"/>
      <c r="W104" s="47"/>
      <c r="X104" s="47"/>
      <c r="Y104" s="47"/>
      <c r="Z104" s="47"/>
      <c r="AA104" s="47"/>
    </row>
    <row r="105" spans="1:27" ht="15.75" customHeight="1" x14ac:dyDescent="0.3">
      <c r="A105" s="77" t="s">
        <v>63</v>
      </c>
      <c r="B105" s="75"/>
      <c r="C105" s="75"/>
      <c r="D105" s="75"/>
      <c r="E105" s="75"/>
      <c r="F105" s="75"/>
      <c r="G105" s="75"/>
      <c r="H105" s="75"/>
      <c r="I105" s="76"/>
      <c r="J105" s="9">
        <v>220</v>
      </c>
      <c r="K105" s="38">
        <v>5.8</v>
      </c>
      <c r="L105" s="38">
        <v>10.5</v>
      </c>
      <c r="M105" s="38">
        <v>28.2</v>
      </c>
      <c r="N105" s="8">
        <f t="shared" si="22"/>
        <v>230.5</v>
      </c>
      <c r="O105" s="9">
        <v>83</v>
      </c>
      <c r="P105" s="48"/>
      <c r="Q105" s="48"/>
      <c r="R105" s="47"/>
      <c r="S105" s="47"/>
      <c r="T105" s="47"/>
      <c r="U105" s="47"/>
      <c r="V105" s="47"/>
      <c r="W105" s="47"/>
      <c r="X105" s="47"/>
      <c r="Y105" s="47"/>
      <c r="Z105" s="47"/>
      <c r="AA105" s="47"/>
    </row>
    <row r="106" spans="1:27" ht="12" customHeight="1" x14ac:dyDescent="0.3">
      <c r="A106" s="77" t="s">
        <v>64</v>
      </c>
      <c r="B106" s="75"/>
      <c r="C106" s="75"/>
      <c r="D106" s="75"/>
      <c r="E106" s="75"/>
      <c r="F106" s="75"/>
      <c r="G106" s="75"/>
      <c r="H106" s="75"/>
      <c r="I106" s="76"/>
      <c r="J106" s="9">
        <v>100</v>
      </c>
      <c r="K106" s="9">
        <v>12.5</v>
      </c>
      <c r="L106" s="9">
        <v>12.5</v>
      </c>
      <c r="M106" s="9">
        <v>15.41</v>
      </c>
      <c r="N106" s="8">
        <f t="shared" si="22"/>
        <v>224.14</v>
      </c>
      <c r="O106" s="9">
        <v>260</v>
      </c>
      <c r="P106" s="48"/>
      <c r="Q106" s="48"/>
      <c r="R106" s="47"/>
      <c r="S106" s="47"/>
      <c r="T106" s="47"/>
      <c r="U106" s="47"/>
      <c r="V106" s="47"/>
      <c r="W106" s="47"/>
      <c r="X106" s="47"/>
      <c r="Y106" s="47"/>
      <c r="Z106" s="47"/>
      <c r="AA106" s="47"/>
    </row>
    <row r="107" spans="1:27" ht="14.25" customHeight="1" x14ac:dyDescent="0.3">
      <c r="A107" s="74" t="s">
        <v>65</v>
      </c>
      <c r="B107" s="75"/>
      <c r="C107" s="75"/>
      <c r="D107" s="75"/>
      <c r="E107" s="75"/>
      <c r="F107" s="75"/>
      <c r="G107" s="75"/>
      <c r="H107" s="75"/>
      <c r="I107" s="76"/>
      <c r="J107" s="10">
        <v>180</v>
      </c>
      <c r="K107" s="10">
        <v>7.2</v>
      </c>
      <c r="L107" s="10">
        <v>6.9</v>
      </c>
      <c r="M107" s="10">
        <v>49.5</v>
      </c>
      <c r="N107" s="8">
        <f t="shared" si="22"/>
        <v>288.90000000000003</v>
      </c>
      <c r="O107" s="21" t="s">
        <v>66</v>
      </c>
      <c r="P107" s="48"/>
      <c r="Q107" s="48"/>
      <c r="R107" s="47"/>
      <c r="S107" s="47"/>
      <c r="T107" s="47"/>
      <c r="U107" s="47"/>
      <c r="V107" s="47"/>
      <c r="W107" s="47"/>
      <c r="X107" s="47"/>
      <c r="Y107" s="47"/>
      <c r="Z107" s="47"/>
      <c r="AA107" s="47"/>
    </row>
    <row r="108" spans="1:27" ht="17.25" customHeight="1" x14ac:dyDescent="0.3">
      <c r="A108" s="79" t="s">
        <v>15</v>
      </c>
      <c r="B108" s="80"/>
      <c r="C108" s="80"/>
      <c r="D108" s="80"/>
      <c r="E108" s="80"/>
      <c r="F108" s="80"/>
      <c r="G108" s="80"/>
      <c r="H108" s="80"/>
      <c r="I108" s="81"/>
      <c r="J108" s="13">
        <v>20</v>
      </c>
      <c r="K108" s="13">
        <v>3.16</v>
      </c>
      <c r="L108" s="13">
        <v>0.4</v>
      </c>
      <c r="M108" s="13">
        <v>0.84</v>
      </c>
      <c r="N108" s="8">
        <f t="shared" si="22"/>
        <v>19.600000000000001</v>
      </c>
      <c r="O108" s="13" t="s">
        <v>16</v>
      </c>
      <c r="P108" s="48"/>
      <c r="Q108" s="48"/>
      <c r="R108" s="47"/>
      <c r="S108" s="47"/>
      <c r="T108" s="47"/>
      <c r="U108" s="47"/>
      <c r="V108" s="47"/>
      <c r="W108" s="47"/>
      <c r="X108" s="47"/>
      <c r="Y108" s="47"/>
      <c r="Z108" s="47"/>
      <c r="AA108" s="47"/>
    </row>
    <row r="109" spans="1:27" ht="19.5" customHeight="1" x14ac:dyDescent="0.3">
      <c r="A109" s="113" t="s">
        <v>28</v>
      </c>
      <c r="B109" s="114"/>
      <c r="C109" s="114"/>
      <c r="D109" s="114"/>
      <c r="E109" s="114"/>
      <c r="F109" s="114"/>
      <c r="G109" s="114"/>
      <c r="H109" s="114"/>
      <c r="I109" s="115"/>
      <c r="J109" s="13">
        <v>20</v>
      </c>
      <c r="K109" s="13">
        <v>0.85</v>
      </c>
      <c r="L109" s="13">
        <v>0.33</v>
      </c>
      <c r="M109" s="13">
        <v>4.83</v>
      </c>
      <c r="N109" s="13">
        <v>25.9</v>
      </c>
      <c r="O109" s="14" t="s">
        <v>67</v>
      </c>
      <c r="P109" s="1"/>
      <c r="Q109" s="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</row>
    <row r="110" spans="1:27" ht="16.5" customHeight="1" x14ac:dyDescent="0.3">
      <c r="A110" s="79" t="s">
        <v>26</v>
      </c>
      <c r="B110" s="80"/>
      <c r="C110" s="80"/>
      <c r="D110" s="80"/>
      <c r="E110" s="80"/>
      <c r="F110" s="80"/>
      <c r="G110" s="80"/>
      <c r="H110" s="80"/>
      <c r="I110" s="81"/>
      <c r="J110" s="13">
        <v>200</v>
      </c>
      <c r="K110" s="13">
        <v>0.66</v>
      </c>
      <c r="L110" s="13">
        <v>0.08</v>
      </c>
      <c r="M110" s="13">
        <v>32.020000000000003</v>
      </c>
      <c r="N110" s="8">
        <f>(K110+M110)*4+(L110*9)</f>
        <v>131.44</v>
      </c>
      <c r="O110" s="13">
        <v>349</v>
      </c>
      <c r="P110" s="48"/>
      <c r="Q110" s="48"/>
      <c r="R110" s="47"/>
      <c r="S110" s="47"/>
      <c r="T110" s="47"/>
      <c r="U110" s="47"/>
      <c r="V110" s="47"/>
      <c r="W110" s="47"/>
      <c r="X110" s="47"/>
      <c r="Y110" s="47"/>
      <c r="Z110" s="47"/>
      <c r="AA110" s="47"/>
    </row>
    <row r="111" spans="1:27" ht="12" customHeight="1" thickBot="1" x14ac:dyDescent="0.35">
      <c r="A111" s="82" t="s">
        <v>20</v>
      </c>
      <c r="B111" s="83"/>
      <c r="C111" s="83"/>
      <c r="D111" s="83"/>
      <c r="E111" s="83"/>
      <c r="F111" s="83"/>
      <c r="G111" s="83"/>
      <c r="H111" s="83"/>
      <c r="I111" s="84"/>
      <c r="J111" s="15">
        <f t="shared" ref="J111:N111" si="23">SUM(J104:J110)</f>
        <v>800</v>
      </c>
      <c r="K111" s="16">
        <f t="shared" si="23"/>
        <v>32.369999999999997</v>
      </c>
      <c r="L111" s="16">
        <f t="shared" si="23"/>
        <v>32.819999999999993</v>
      </c>
      <c r="M111" s="16">
        <f t="shared" si="23"/>
        <v>136.07</v>
      </c>
      <c r="N111" s="16">
        <f t="shared" si="23"/>
        <v>969.35000000000014</v>
      </c>
      <c r="O111" s="49"/>
      <c r="P111" s="48"/>
      <c r="Q111" s="48"/>
      <c r="R111" s="47"/>
      <c r="S111" s="47"/>
      <c r="T111" s="47"/>
      <c r="U111" s="47"/>
      <c r="V111" s="47"/>
      <c r="W111" s="47"/>
      <c r="X111" s="47"/>
      <c r="Y111" s="47"/>
      <c r="Z111" s="47"/>
      <c r="AA111" s="47"/>
    </row>
    <row r="112" spans="1:27" ht="18" customHeight="1" thickBot="1" x14ac:dyDescent="0.35">
      <c r="A112" s="82" t="s">
        <v>31</v>
      </c>
      <c r="B112" s="83"/>
      <c r="C112" s="83"/>
      <c r="D112" s="83"/>
      <c r="E112" s="83"/>
      <c r="F112" s="83"/>
      <c r="G112" s="83"/>
      <c r="H112" s="83"/>
      <c r="I112" s="84"/>
      <c r="J112" s="15">
        <f>J111+J102</f>
        <v>1270</v>
      </c>
      <c r="K112" s="15">
        <f t="shared" ref="K112:N112" si="24">K111+K102</f>
        <v>50.37</v>
      </c>
      <c r="L112" s="15">
        <f t="shared" si="24"/>
        <v>51.399999999999991</v>
      </c>
      <c r="M112" s="15">
        <f t="shared" si="24"/>
        <v>212.57</v>
      </c>
      <c r="N112" s="15">
        <f t="shared" si="24"/>
        <v>1514.5700000000002</v>
      </c>
      <c r="O112" s="50" t="s">
        <v>29</v>
      </c>
      <c r="P112" s="48"/>
      <c r="Q112" s="48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25.5" customHeight="1" x14ac:dyDescent="0.3">
      <c r="A113" s="116" t="s">
        <v>69</v>
      </c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1"/>
      <c r="P113" s="1"/>
      <c r="Q113" s="1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4.25" customHeight="1" x14ac:dyDescent="0.3">
      <c r="A114" s="105" t="s">
        <v>4</v>
      </c>
      <c r="B114" s="106"/>
      <c r="C114" s="106"/>
      <c r="D114" s="106"/>
      <c r="E114" s="106"/>
      <c r="F114" s="106"/>
      <c r="G114" s="106"/>
      <c r="H114" s="106"/>
      <c r="I114" s="107"/>
      <c r="J114" s="102" t="s">
        <v>5</v>
      </c>
      <c r="K114" s="104" t="s">
        <v>6</v>
      </c>
      <c r="L114" s="75"/>
      <c r="M114" s="76"/>
      <c r="N114" s="102" t="s">
        <v>33</v>
      </c>
      <c r="O114" s="102" t="s">
        <v>8</v>
      </c>
      <c r="P114" s="1"/>
      <c r="Q114" s="1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5.75" customHeight="1" x14ac:dyDescent="0.3">
      <c r="A115" s="108"/>
      <c r="B115" s="109"/>
      <c r="C115" s="109"/>
      <c r="D115" s="109"/>
      <c r="E115" s="109"/>
      <c r="F115" s="109"/>
      <c r="G115" s="109"/>
      <c r="H115" s="109"/>
      <c r="I115" s="110"/>
      <c r="J115" s="103"/>
      <c r="K115" s="6" t="s">
        <v>9</v>
      </c>
      <c r="L115" s="6" t="s">
        <v>10</v>
      </c>
      <c r="M115" s="6" t="s">
        <v>11</v>
      </c>
      <c r="N115" s="103"/>
      <c r="O115" s="103"/>
      <c r="P115" s="1"/>
      <c r="Q115" s="1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" customHeight="1" x14ac:dyDescent="0.3">
      <c r="A116" s="111" t="s">
        <v>12</v>
      </c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112"/>
      <c r="P116" s="1"/>
      <c r="Q116" s="1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5" customHeight="1" x14ac:dyDescent="0.3">
      <c r="A117" s="74" t="s">
        <v>70</v>
      </c>
      <c r="B117" s="75"/>
      <c r="C117" s="75"/>
      <c r="D117" s="75"/>
      <c r="E117" s="75"/>
      <c r="F117" s="75"/>
      <c r="G117" s="75"/>
      <c r="H117" s="75"/>
      <c r="I117" s="76"/>
      <c r="J117" s="9">
        <v>110</v>
      </c>
      <c r="K117" s="12">
        <v>0.52</v>
      </c>
      <c r="L117" s="12">
        <v>0.52</v>
      </c>
      <c r="M117" s="12">
        <v>12.74</v>
      </c>
      <c r="N117" s="8">
        <f t="shared" ref="N117:N121" si="25">(K117+M117)*4+(L117*9)</f>
        <v>57.72</v>
      </c>
      <c r="O117" s="9">
        <v>338</v>
      </c>
      <c r="P117" s="1"/>
      <c r="Q117" s="1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5" customHeight="1" x14ac:dyDescent="0.3">
      <c r="A118" s="74" t="s">
        <v>71</v>
      </c>
      <c r="B118" s="75"/>
      <c r="C118" s="75"/>
      <c r="D118" s="75"/>
      <c r="E118" s="75"/>
      <c r="F118" s="75"/>
      <c r="G118" s="75"/>
      <c r="H118" s="75"/>
      <c r="I118" s="76"/>
      <c r="J118" s="9">
        <v>200</v>
      </c>
      <c r="K118" s="10">
        <v>14.2</v>
      </c>
      <c r="L118" s="10">
        <v>12.5</v>
      </c>
      <c r="M118" s="10">
        <v>49.2</v>
      </c>
      <c r="N118" s="8">
        <f t="shared" si="25"/>
        <v>366.1</v>
      </c>
      <c r="O118" s="9">
        <v>205</v>
      </c>
      <c r="P118" s="1"/>
      <c r="Q118" s="1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5.75" customHeight="1" x14ac:dyDescent="0.3">
      <c r="A119" s="77" t="s">
        <v>17</v>
      </c>
      <c r="B119" s="75"/>
      <c r="C119" s="75"/>
      <c r="D119" s="75"/>
      <c r="E119" s="75"/>
      <c r="F119" s="75"/>
      <c r="G119" s="75"/>
      <c r="H119" s="75"/>
      <c r="I119" s="76"/>
      <c r="J119" s="9">
        <v>10</v>
      </c>
      <c r="K119" s="10">
        <v>0.08</v>
      </c>
      <c r="L119" s="10">
        <v>5.25</v>
      </c>
      <c r="M119" s="10">
        <v>0.13</v>
      </c>
      <c r="N119" s="8">
        <f t="shared" si="25"/>
        <v>48.09</v>
      </c>
      <c r="O119" s="9">
        <v>14</v>
      </c>
      <c r="P119" s="1"/>
      <c r="Q119" s="1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5.75" customHeight="1" x14ac:dyDescent="0.3">
      <c r="A120" s="74" t="s">
        <v>15</v>
      </c>
      <c r="B120" s="75"/>
      <c r="C120" s="75"/>
      <c r="D120" s="75"/>
      <c r="E120" s="75"/>
      <c r="F120" s="75"/>
      <c r="G120" s="75"/>
      <c r="H120" s="75"/>
      <c r="I120" s="76"/>
      <c r="J120" s="10">
        <v>30</v>
      </c>
      <c r="K120" s="10">
        <v>3.16</v>
      </c>
      <c r="L120" s="10">
        <v>0.4</v>
      </c>
      <c r="M120" s="10">
        <v>0.84</v>
      </c>
      <c r="N120" s="8">
        <f t="shared" si="25"/>
        <v>19.600000000000001</v>
      </c>
      <c r="O120" s="9" t="s">
        <v>16</v>
      </c>
      <c r="P120" s="1"/>
      <c r="Q120" s="1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5" customHeight="1" x14ac:dyDescent="0.3">
      <c r="A121" s="79" t="s">
        <v>38</v>
      </c>
      <c r="B121" s="80"/>
      <c r="C121" s="80"/>
      <c r="D121" s="80"/>
      <c r="E121" s="80"/>
      <c r="F121" s="80"/>
      <c r="G121" s="80"/>
      <c r="H121" s="80"/>
      <c r="I121" s="81"/>
      <c r="J121" s="13">
        <v>200</v>
      </c>
      <c r="K121" s="13">
        <v>0.12</v>
      </c>
      <c r="L121" s="13">
        <v>0.02</v>
      </c>
      <c r="M121" s="13">
        <v>13.7</v>
      </c>
      <c r="N121" s="8">
        <f t="shared" si="25"/>
        <v>55.459999999999994</v>
      </c>
      <c r="O121" s="14" t="s">
        <v>19</v>
      </c>
      <c r="P121" s="1"/>
      <c r="Q121" s="1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5" customHeight="1" x14ac:dyDescent="0.3">
      <c r="A122" s="82" t="s">
        <v>20</v>
      </c>
      <c r="B122" s="83"/>
      <c r="C122" s="83"/>
      <c r="D122" s="83"/>
      <c r="E122" s="83"/>
      <c r="F122" s="83"/>
      <c r="G122" s="83"/>
      <c r="H122" s="83"/>
      <c r="I122" s="84"/>
      <c r="J122" s="15">
        <f t="shared" ref="J122:N122" si="26">SUM(J117:J121)</f>
        <v>550</v>
      </c>
      <c r="K122" s="15">
        <f t="shared" si="26"/>
        <v>18.080000000000002</v>
      </c>
      <c r="L122" s="15">
        <f t="shared" si="26"/>
        <v>18.689999999999998</v>
      </c>
      <c r="M122" s="15">
        <f t="shared" si="26"/>
        <v>76.610000000000014</v>
      </c>
      <c r="N122" s="16">
        <f t="shared" si="26"/>
        <v>546.97000000000014</v>
      </c>
      <c r="O122" s="35" t="s">
        <v>29</v>
      </c>
      <c r="P122" s="1"/>
      <c r="Q122" s="1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.75" customHeight="1" x14ac:dyDescent="0.3">
      <c r="A123" s="33"/>
      <c r="B123" s="33"/>
      <c r="C123" s="33"/>
      <c r="D123" s="33"/>
      <c r="E123" s="33"/>
      <c r="F123" s="33"/>
      <c r="G123" s="33"/>
      <c r="H123" s="33"/>
      <c r="I123" s="33"/>
      <c r="J123" s="34"/>
      <c r="K123" s="34"/>
      <c r="L123" s="34"/>
      <c r="M123" s="34"/>
      <c r="N123" s="34"/>
      <c r="O123" s="51"/>
      <c r="P123" s="1"/>
      <c r="Q123" s="1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25.5" customHeight="1" x14ac:dyDescent="0.3">
      <c r="A124" s="119" t="s">
        <v>72</v>
      </c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1"/>
      <c r="P124" s="1"/>
      <c r="Q124" s="1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8" customHeight="1" x14ac:dyDescent="0.3">
      <c r="A125" s="105" t="s">
        <v>4</v>
      </c>
      <c r="B125" s="106"/>
      <c r="C125" s="106"/>
      <c r="D125" s="106"/>
      <c r="E125" s="106"/>
      <c r="F125" s="106"/>
      <c r="G125" s="106"/>
      <c r="H125" s="106"/>
      <c r="I125" s="107"/>
      <c r="J125" s="102" t="s">
        <v>5</v>
      </c>
      <c r="K125" s="104" t="s">
        <v>6</v>
      </c>
      <c r="L125" s="75"/>
      <c r="M125" s="76"/>
      <c r="N125" s="102" t="s">
        <v>33</v>
      </c>
      <c r="O125" s="102" t="s">
        <v>8</v>
      </c>
      <c r="P125" s="1"/>
      <c r="Q125" s="1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4.25" customHeight="1" x14ac:dyDescent="0.3">
      <c r="A126" s="108"/>
      <c r="B126" s="109"/>
      <c r="C126" s="109"/>
      <c r="D126" s="109"/>
      <c r="E126" s="109"/>
      <c r="F126" s="109"/>
      <c r="G126" s="109"/>
      <c r="H126" s="109"/>
      <c r="I126" s="110"/>
      <c r="J126" s="103"/>
      <c r="K126" s="6" t="s">
        <v>9</v>
      </c>
      <c r="L126" s="6" t="s">
        <v>10</v>
      </c>
      <c r="M126" s="6" t="s">
        <v>11</v>
      </c>
      <c r="N126" s="103"/>
      <c r="O126" s="103"/>
      <c r="P126" s="1"/>
      <c r="Q126" s="1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5" customHeight="1" x14ac:dyDescent="0.3">
      <c r="A127" s="77" t="s">
        <v>73</v>
      </c>
      <c r="B127" s="75"/>
      <c r="C127" s="75"/>
      <c r="D127" s="75"/>
      <c r="E127" s="75"/>
      <c r="F127" s="75"/>
      <c r="G127" s="75"/>
      <c r="H127" s="75"/>
      <c r="I127" s="76"/>
      <c r="J127" s="52">
        <v>60</v>
      </c>
      <c r="K127" s="31">
        <v>0.71</v>
      </c>
      <c r="L127" s="31">
        <v>0.85</v>
      </c>
      <c r="M127" s="31">
        <v>5.46</v>
      </c>
      <c r="N127" s="8">
        <f t="shared" ref="N127:N131" si="27">(K127+M127)*4+(L127*9)</f>
        <v>32.33</v>
      </c>
      <c r="O127" s="9">
        <v>47</v>
      </c>
      <c r="P127" s="40"/>
      <c r="Q127" s="1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5.75" customHeight="1" x14ac:dyDescent="0.3">
      <c r="A128" s="77" t="s">
        <v>74</v>
      </c>
      <c r="B128" s="75"/>
      <c r="C128" s="75"/>
      <c r="D128" s="75"/>
      <c r="E128" s="75"/>
      <c r="F128" s="75"/>
      <c r="G128" s="75"/>
      <c r="H128" s="75"/>
      <c r="I128" s="76"/>
      <c r="J128" s="52">
        <v>220</v>
      </c>
      <c r="K128" s="31">
        <v>6.52</v>
      </c>
      <c r="L128" s="31">
        <v>8.98</v>
      </c>
      <c r="M128" s="31">
        <v>36.5</v>
      </c>
      <c r="N128" s="8">
        <f t="shared" si="27"/>
        <v>252.89999999999998</v>
      </c>
      <c r="O128" s="9">
        <v>112</v>
      </c>
      <c r="P128" s="40"/>
      <c r="Q128" s="1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4.25" customHeight="1" x14ac:dyDescent="0.3">
      <c r="A129" s="74" t="s">
        <v>75</v>
      </c>
      <c r="B129" s="75"/>
      <c r="C129" s="75"/>
      <c r="D129" s="75"/>
      <c r="E129" s="75"/>
      <c r="F129" s="75"/>
      <c r="G129" s="75"/>
      <c r="H129" s="75"/>
      <c r="I129" s="76"/>
      <c r="J129" s="24">
        <v>100</v>
      </c>
      <c r="K129" s="12">
        <v>13.5</v>
      </c>
      <c r="L129" s="12">
        <v>13.8</v>
      </c>
      <c r="M129" s="12">
        <v>0</v>
      </c>
      <c r="N129" s="8">
        <f t="shared" si="27"/>
        <v>178.2</v>
      </c>
      <c r="O129" s="9">
        <v>501</v>
      </c>
      <c r="P129" s="53"/>
      <c r="Q129" s="1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8" customHeight="1" x14ac:dyDescent="0.3">
      <c r="A130" s="77" t="s">
        <v>25</v>
      </c>
      <c r="B130" s="75"/>
      <c r="C130" s="75"/>
      <c r="D130" s="75"/>
      <c r="E130" s="75"/>
      <c r="F130" s="75"/>
      <c r="G130" s="75"/>
      <c r="H130" s="75"/>
      <c r="I130" s="76"/>
      <c r="J130" s="24">
        <v>180</v>
      </c>
      <c r="K130" s="9">
        <v>6.36</v>
      </c>
      <c r="L130" s="25">
        <v>8.01</v>
      </c>
      <c r="M130" s="9">
        <v>55.01</v>
      </c>
      <c r="N130" s="8">
        <f t="shared" si="27"/>
        <v>317.57</v>
      </c>
      <c r="O130" s="9">
        <v>309</v>
      </c>
      <c r="P130" s="1"/>
      <c r="Q130" s="1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9.5" customHeight="1" x14ac:dyDescent="0.3">
      <c r="A131" s="77" t="s">
        <v>15</v>
      </c>
      <c r="B131" s="75"/>
      <c r="C131" s="75"/>
      <c r="D131" s="75"/>
      <c r="E131" s="75"/>
      <c r="F131" s="75"/>
      <c r="G131" s="75"/>
      <c r="H131" s="75"/>
      <c r="I131" s="76"/>
      <c r="J131" s="54">
        <v>20</v>
      </c>
      <c r="K131" s="7">
        <v>3.16</v>
      </c>
      <c r="L131" s="55">
        <v>0.4</v>
      </c>
      <c r="M131" s="7">
        <v>0.84</v>
      </c>
      <c r="N131" s="8">
        <f t="shared" si="27"/>
        <v>19.600000000000001</v>
      </c>
      <c r="O131" s="9" t="s">
        <v>16</v>
      </c>
      <c r="P131" s="2"/>
      <c r="Q131" s="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</row>
    <row r="132" spans="1:27" ht="18" customHeight="1" x14ac:dyDescent="0.3">
      <c r="A132" s="113" t="s">
        <v>28</v>
      </c>
      <c r="B132" s="114"/>
      <c r="C132" s="114"/>
      <c r="D132" s="114"/>
      <c r="E132" s="114"/>
      <c r="F132" s="114"/>
      <c r="G132" s="114"/>
      <c r="H132" s="114"/>
      <c r="I132" s="115"/>
      <c r="J132" s="22">
        <v>20</v>
      </c>
      <c r="K132" s="13">
        <v>0.85</v>
      </c>
      <c r="L132" s="13">
        <v>0.33</v>
      </c>
      <c r="M132" s="13">
        <v>4.83</v>
      </c>
      <c r="N132" s="13">
        <v>25.9</v>
      </c>
      <c r="O132" s="14" t="s">
        <v>67</v>
      </c>
      <c r="P132" s="1"/>
      <c r="Q132" s="1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" customHeight="1" x14ac:dyDescent="0.3">
      <c r="A133" s="74" t="s">
        <v>68</v>
      </c>
      <c r="B133" s="75"/>
      <c r="C133" s="75"/>
      <c r="D133" s="75"/>
      <c r="E133" s="75"/>
      <c r="F133" s="75"/>
      <c r="G133" s="75"/>
      <c r="H133" s="75"/>
      <c r="I133" s="76"/>
      <c r="J133" s="56">
        <v>200</v>
      </c>
      <c r="K133" s="10">
        <v>0.66</v>
      </c>
      <c r="L133" s="10">
        <v>0.08</v>
      </c>
      <c r="M133" s="10">
        <v>32.020000000000003</v>
      </c>
      <c r="N133" s="8">
        <f>(K133+M133)*4+(L133*9)</f>
        <v>131.44</v>
      </c>
      <c r="O133" s="9">
        <v>349</v>
      </c>
      <c r="P133" s="2"/>
      <c r="Q133" s="1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" customHeight="1" thickBot="1" x14ac:dyDescent="0.35">
      <c r="A134" s="82" t="s">
        <v>20</v>
      </c>
      <c r="B134" s="83"/>
      <c r="C134" s="83"/>
      <c r="D134" s="83"/>
      <c r="E134" s="83"/>
      <c r="F134" s="83"/>
      <c r="G134" s="83"/>
      <c r="H134" s="83"/>
      <c r="I134" s="84"/>
      <c r="J134" s="57">
        <f t="shared" ref="J134:N134" si="28">SUM(J127:J133)</f>
        <v>800</v>
      </c>
      <c r="K134" s="57">
        <f t="shared" si="28"/>
        <v>31.76</v>
      </c>
      <c r="L134" s="57">
        <f t="shared" si="28"/>
        <v>32.449999999999996</v>
      </c>
      <c r="M134" s="57">
        <f t="shared" si="28"/>
        <v>134.66</v>
      </c>
      <c r="N134" s="57">
        <f t="shared" si="28"/>
        <v>957.94</v>
      </c>
      <c r="O134" s="46" t="s">
        <v>29</v>
      </c>
      <c r="P134" s="1"/>
      <c r="Q134" s="1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32.25" customHeight="1" x14ac:dyDescent="0.3">
      <c r="A135" s="117" t="s">
        <v>31</v>
      </c>
      <c r="B135" s="75"/>
      <c r="C135" s="75"/>
      <c r="D135" s="75"/>
      <c r="E135" s="75"/>
      <c r="F135" s="75"/>
      <c r="G135" s="75"/>
      <c r="H135" s="75"/>
      <c r="I135" s="76"/>
      <c r="J135" s="58">
        <f>J134+J122</f>
        <v>1350</v>
      </c>
      <c r="K135" s="58">
        <f t="shared" ref="K135:N135" si="29">K134+K122</f>
        <v>49.84</v>
      </c>
      <c r="L135" s="58">
        <f t="shared" si="29"/>
        <v>51.139999999999993</v>
      </c>
      <c r="M135" s="58">
        <f t="shared" si="29"/>
        <v>211.27</v>
      </c>
      <c r="N135" s="58">
        <f t="shared" si="29"/>
        <v>1504.9100000000003</v>
      </c>
      <c r="O135" s="59" t="s">
        <v>29</v>
      </c>
      <c r="P135" s="48"/>
      <c r="Q135" s="48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25.5" customHeight="1" x14ac:dyDescent="0.3">
      <c r="A136" s="116" t="s">
        <v>76</v>
      </c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1"/>
      <c r="P136" s="1"/>
      <c r="Q136" s="1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4.25" customHeight="1" x14ac:dyDescent="0.3">
      <c r="A137" s="105" t="s">
        <v>4</v>
      </c>
      <c r="B137" s="106"/>
      <c r="C137" s="106"/>
      <c r="D137" s="106"/>
      <c r="E137" s="106"/>
      <c r="F137" s="106"/>
      <c r="G137" s="106"/>
      <c r="H137" s="106"/>
      <c r="I137" s="107"/>
      <c r="J137" s="102" t="s">
        <v>5</v>
      </c>
      <c r="K137" s="104" t="s">
        <v>6</v>
      </c>
      <c r="L137" s="75"/>
      <c r="M137" s="76"/>
      <c r="N137" s="102" t="s">
        <v>33</v>
      </c>
      <c r="O137" s="102" t="s">
        <v>8</v>
      </c>
      <c r="P137" s="1"/>
      <c r="Q137" s="1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4.25" customHeight="1" x14ac:dyDescent="0.3">
      <c r="A138" s="108"/>
      <c r="B138" s="109"/>
      <c r="C138" s="109"/>
      <c r="D138" s="109"/>
      <c r="E138" s="109"/>
      <c r="F138" s="109"/>
      <c r="G138" s="109"/>
      <c r="H138" s="109"/>
      <c r="I138" s="110"/>
      <c r="J138" s="103"/>
      <c r="K138" s="6" t="s">
        <v>9</v>
      </c>
      <c r="L138" s="6" t="s">
        <v>10</v>
      </c>
      <c r="M138" s="6" t="s">
        <v>11</v>
      </c>
      <c r="N138" s="103"/>
      <c r="O138" s="103"/>
      <c r="P138" s="1"/>
      <c r="Q138" s="1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" customHeight="1" x14ac:dyDescent="0.3">
      <c r="A139" s="111" t="s">
        <v>12</v>
      </c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112"/>
      <c r="P139" s="1"/>
      <c r="Q139" s="1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23.25" customHeight="1" x14ac:dyDescent="0.3">
      <c r="A140" s="74" t="s">
        <v>70</v>
      </c>
      <c r="B140" s="75"/>
      <c r="C140" s="75"/>
      <c r="D140" s="75"/>
      <c r="E140" s="75"/>
      <c r="F140" s="75"/>
      <c r="G140" s="75"/>
      <c r="H140" s="75"/>
      <c r="I140" s="76"/>
      <c r="J140" s="9">
        <v>110</v>
      </c>
      <c r="K140" s="12">
        <v>0.62</v>
      </c>
      <c r="L140" s="12">
        <v>0.62</v>
      </c>
      <c r="M140" s="12">
        <v>14.01</v>
      </c>
      <c r="N140" s="8">
        <f t="shared" ref="N140:N144" si="30">(K140+M140)*4+(L140*9)</f>
        <v>64.099999999999994</v>
      </c>
      <c r="O140" s="9">
        <v>338</v>
      </c>
      <c r="P140" s="1"/>
      <c r="Q140" s="1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.75" customHeight="1" x14ac:dyDescent="0.3">
      <c r="A141" s="77" t="s">
        <v>77</v>
      </c>
      <c r="B141" s="75"/>
      <c r="C141" s="75"/>
      <c r="D141" s="75"/>
      <c r="E141" s="75"/>
      <c r="F141" s="75"/>
      <c r="G141" s="75"/>
      <c r="H141" s="75"/>
      <c r="I141" s="76"/>
      <c r="J141" s="9">
        <v>190</v>
      </c>
      <c r="K141" s="10">
        <v>11.5</v>
      </c>
      <c r="L141" s="10">
        <v>14.24</v>
      </c>
      <c r="M141" s="10">
        <v>48.1</v>
      </c>
      <c r="N141" s="8">
        <f t="shared" si="30"/>
        <v>366.56</v>
      </c>
      <c r="O141" s="9">
        <v>219</v>
      </c>
      <c r="P141" s="1"/>
      <c r="Q141" s="1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.75" customHeight="1" x14ac:dyDescent="0.3">
      <c r="A142" s="74" t="s">
        <v>78</v>
      </c>
      <c r="B142" s="75"/>
      <c r="C142" s="75"/>
      <c r="D142" s="75"/>
      <c r="E142" s="75"/>
      <c r="F142" s="75"/>
      <c r="G142" s="75"/>
      <c r="H142" s="75"/>
      <c r="I142" s="76"/>
      <c r="J142" s="10">
        <v>20</v>
      </c>
      <c r="K142" s="10">
        <v>3.26</v>
      </c>
      <c r="L142" s="10">
        <v>3.2</v>
      </c>
      <c r="M142" s="10">
        <v>0</v>
      </c>
      <c r="N142" s="8">
        <f t="shared" si="30"/>
        <v>41.84</v>
      </c>
      <c r="O142" s="9">
        <v>15</v>
      </c>
      <c r="P142" s="1"/>
      <c r="Q142" s="1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6.5" customHeight="1" x14ac:dyDescent="0.3">
      <c r="A143" s="77" t="s">
        <v>15</v>
      </c>
      <c r="B143" s="75"/>
      <c r="C143" s="75"/>
      <c r="D143" s="75"/>
      <c r="E143" s="75"/>
      <c r="F143" s="75"/>
      <c r="G143" s="75"/>
      <c r="H143" s="75"/>
      <c r="I143" s="76"/>
      <c r="J143" s="10">
        <v>30</v>
      </c>
      <c r="K143" s="10">
        <v>3.16</v>
      </c>
      <c r="L143" s="10">
        <v>0.4</v>
      </c>
      <c r="M143" s="10">
        <v>0.84</v>
      </c>
      <c r="N143" s="8">
        <f t="shared" si="30"/>
        <v>19.600000000000001</v>
      </c>
      <c r="O143" s="9" t="s">
        <v>16</v>
      </c>
      <c r="P143" s="1"/>
      <c r="Q143" s="1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3.5" customHeight="1" x14ac:dyDescent="0.3">
      <c r="A144" s="79" t="s">
        <v>38</v>
      </c>
      <c r="B144" s="80"/>
      <c r="C144" s="80"/>
      <c r="D144" s="80"/>
      <c r="E144" s="80"/>
      <c r="F144" s="80"/>
      <c r="G144" s="80"/>
      <c r="H144" s="80"/>
      <c r="I144" s="81"/>
      <c r="J144" s="13">
        <v>200</v>
      </c>
      <c r="K144" s="13">
        <v>0.12</v>
      </c>
      <c r="L144" s="13">
        <v>0.02</v>
      </c>
      <c r="M144" s="13">
        <v>13.7</v>
      </c>
      <c r="N144" s="8">
        <f t="shared" si="30"/>
        <v>55.459999999999994</v>
      </c>
      <c r="O144" s="14" t="s">
        <v>19</v>
      </c>
      <c r="P144" s="1"/>
      <c r="Q144" s="1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3.5" customHeight="1" x14ac:dyDescent="0.3">
      <c r="A145" s="82" t="s">
        <v>20</v>
      </c>
      <c r="B145" s="83"/>
      <c r="C145" s="83"/>
      <c r="D145" s="83"/>
      <c r="E145" s="83"/>
      <c r="F145" s="83"/>
      <c r="G145" s="83"/>
      <c r="H145" s="83"/>
      <c r="I145" s="84"/>
      <c r="J145" s="15">
        <f t="shared" ref="J145:M145" si="31">SUM(J140:J144)</f>
        <v>550</v>
      </c>
      <c r="K145" s="15">
        <f t="shared" si="31"/>
        <v>18.66</v>
      </c>
      <c r="L145" s="15">
        <f t="shared" si="31"/>
        <v>18.479999999999997</v>
      </c>
      <c r="M145" s="15">
        <f t="shared" si="31"/>
        <v>76.650000000000006</v>
      </c>
      <c r="N145" s="16">
        <f>SUM(N141:N144)</f>
        <v>483.46</v>
      </c>
      <c r="O145" s="45" t="s">
        <v>29</v>
      </c>
      <c r="P145" s="1"/>
      <c r="Q145" s="1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3.5" customHeight="1" x14ac:dyDescent="0.3">
      <c r="A146" s="120" t="s">
        <v>21</v>
      </c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1"/>
      <c r="P146" s="1"/>
      <c r="Q146" s="1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8" customHeight="1" x14ac:dyDescent="0.3">
      <c r="A147" s="77" t="s">
        <v>40</v>
      </c>
      <c r="B147" s="75"/>
      <c r="C147" s="75"/>
      <c r="D147" s="75"/>
      <c r="E147" s="75"/>
      <c r="F147" s="75"/>
      <c r="G147" s="75"/>
      <c r="H147" s="75"/>
      <c r="I147" s="76"/>
      <c r="J147" s="18">
        <v>60</v>
      </c>
      <c r="K147" s="8">
        <v>2.52</v>
      </c>
      <c r="L147" s="8">
        <v>0.45</v>
      </c>
      <c r="M147" s="8">
        <v>2.54</v>
      </c>
      <c r="N147" s="8">
        <f t="shared" ref="N147:N151" si="32">(K147+M147)*4+(L147*9)</f>
        <v>24.290000000000003</v>
      </c>
      <c r="O147" s="9">
        <v>34</v>
      </c>
      <c r="P147" s="1"/>
      <c r="Q147" s="1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.75" customHeight="1" x14ac:dyDescent="0.3">
      <c r="A148" s="74" t="s">
        <v>79</v>
      </c>
      <c r="B148" s="75"/>
      <c r="C148" s="75"/>
      <c r="D148" s="75"/>
      <c r="E148" s="75"/>
      <c r="F148" s="75"/>
      <c r="G148" s="75"/>
      <c r="H148" s="75"/>
      <c r="I148" s="76"/>
      <c r="J148" s="9">
        <v>220</v>
      </c>
      <c r="K148" s="9">
        <v>2.83</v>
      </c>
      <c r="L148" s="9">
        <v>12.58</v>
      </c>
      <c r="M148" s="9">
        <v>29.2</v>
      </c>
      <c r="N148" s="8">
        <f t="shared" si="32"/>
        <v>241.34</v>
      </c>
      <c r="O148" s="9">
        <v>64</v>
      </c>
      <c r="P148" s="1"/>
      <c r="Q148" s="1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7.25" customHeight="1" x14ac:dyDescent="0.3">
      <c r="A149" s="77" t="s">
        <v>80</v>
      </c>
      <c r="B149" s="75"/>
      <c r="C149" s="75"/>
      <c r="D149" s="75"/>
      <c r="E149" s="75"/>
      <c r="F149" s="75"/>
      <c r="G149" s="75"/>
      <c r="H149" s="75"/>
      <c r="I149" s="76"/>
      <c r="J149" s="9">
        <v>100</v>
      </c>
      <c r="K149" s="20">
        <v>16.2</v>
      </c>
      <c r="L149" s="20">
        <v>14.8</v>
      </c>
      <c r="M149" s="20">
        <v>5.69</v>
      </c>
      <c r="N149" s="8">
        <f t="shared" si="32"/>
        <v>220.76000000000002</v>
      </c>
      <c r="O149" s="9">
        <v>227</v>
      </c>
      <c r="P149" s="1"/>
      <c r="Q149" s="1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3.5" customHeight="1" x14ac:dyDescent="0.3">
      <c r="A150" s="77" t="s">
        <v>81</v>
      </c>
      <c r="B150" s="75"/>
      <c r="C150" s="75"/>
      <c r="D150" s="75"/>
      <c r="E150" s="75"/>
      <c r="F150" s="75"/>
      <c r="G150" s="75"/>
      <c r="H150" s="75"/>
      <c r="I150" s="76"/>
      <c r="J150" s="9">
        <v>180</v>
      </c>
      <c r="K150" s="31">
        <v>6.12</v>
      </c>
      <c r="L150" s="31">
        <v>2.12</v>
      </c>
      <c r="M150" s="31">
        <v>34.89</v>
      </c>
      <c r="N150" s="8">
        <f t="shared" si="32"/>
        <v>183.12</v>
      </c>
      <c r="O150" s="9">
        <v>512</v>
      </c>
      <c r="P150" s="1"/>
      <c r="Q150" s="1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9.5" customHeight="1" x14ac:dyDescent="0.3">
      <c r="A151" s="74" t="s">
        <v>15</v>
      </c>
      <c r="B151" s="75"/>
      <c r="C151" s="75"/>
      <c r="D151" s="75"/>
      <c r="E151" s="75"/>
      <c r="F151" s="75"/>
      <c r="G151" s="75"/>
      <c r="H151" s="75"/>
      <c r="I151" s="76"/>
      <c r="J151" s="10">
        <v>20</v>
      </c>
      <c r="K151" s="10">
        <v>3.16</v>
      </c>
      <c r="L151" s="10">
        <v>0.4</v>
      </c>
      <c r="M151" s="10">
        <v>0.84</v>
      </c>
      <c r="N151" s="8">
        <f t="shared" si="32"/>
        <v>19.600000000000001</v>
      </c>
      <c r="O151" s="21" t="s">
        <v>16</v>
      </c>
      <c r="P151" s="1"/>
      <c r="Q151" s="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</row>
    <row r="152" spans="1:27" ht="16.5" customHeight="1" x14ac:dyDescent="0.3">
      <c r="A152" s="113" t="s">
        <v>28</v>
      </c>
      <c r="B152" s="114"/>
      <c r="C152" s="114"/>
      <c r="D152" s="114"/>
      <c r="E152" s="114"/>
      <c r="F152" s="114"/>
      <c r="G152" s="114"/>
      <c r="H152" s="114"/>
      <c r="I152" s="115"/>
      <c r="J152" s="22">
        <v>20</v>
      </c>
      <c r="K152" s="13">
        <v>0.85</v>
      </c>
      <c r="L152" s="13">
        <v>0.33</v>
      </c>
      <c r="M152" s="13">
        <v>4.83</v>
      </c>
      <c r="N152" s="13">
        <v>25.9</v>
      </c>
      <c r="O152" s="14" t="s">
        <v>67</v>
      </c>
      <c r="P152" s="1"/>
      <c r="Q152" s="1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8" customHeight="1" x14ac:dyDescent="0.3">
      <c r="A153" s="79" t="s">
        <v>44</v>
      </c>
      <c r="B153" s="80"/>
      <c r="C153" s="80"/>
      <c r="D153" s="80"/>
      <c r="E153" s="80"/>
      <c r="F153" s="80"/>
      <c r="G153" s="80"/>
      <c r="H153" s="80"/>
      <c r="I153" s="81"/>
      <c r="J153" s="13">
        <v>200</v>
      </c>
      <c r="K153" s="13">
        <v>0.3</v>
      </c>
      <c r="L153" s="13">
        <v>2</v>
      </c>
      <c r="M153" s="13">
        <v>58</v>
      </c>
      <c r="N153" s="8">
        <f>(K153+M153)*4+(L153*9)</f>
        <v>251.2</v>
      </c>
      <c r="O153" s="14"/>
      <c r="P153" s="1"/>
      <c r="Q153" s="1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.75" customHeight="1" thickBot="1" x14ac:dyDescent="0.35">
      <c r="A154" s="82" t="s">
        <v>20</v>
      </c>
      <c r="B154" s="83"/>
      <c r="C154" s="83"/>
      <c r="D154" s="83"/>
      <c r="E154" s="83"/>
      <c r="F154" s="83"/>
      <c r="G154" s="83"/>
      <c r="H154" s="83"/>
      <c r="I154" s="84"/>
      <c r="J154" s="15">
        <f t="shared" ref="J154:N154" si="33">SUM(J147:J153)</f>
        <v>800</v>
      </c>
      <c r="K154" s="16">
        <f t="shared" si="33"/>
        <v>31.98</v>
      </c>
      <c r="L154" s="16">
        <f t="shared" si="33"/>
        <v>32.679999999999993</v>
      </c>
      <c r="M154" s="16">
        <f t="shared" si="33"/>
        <v>135.99</v>
      </c>
      <c r="N154" s="16">
        <f t="shared" si="33"/>
        <v>966.21</v>
      </c>
      <c r="O154" s="35" t="s">
        <v>29</v>
      </c>
      <c r="P154" s="1"/>
      <c r="Q154" s="1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" customHeight="1" x14ac:dyDescent="0.3">
      <c r="A155" s="117" t="s">
        <v>31</v>
      </c>
      <c r="B155" s="75"/>
      <c r="C155" s="75"/>
      <c r="D155" s="75"/>
      <c r="E155" s="75"/>
      <c r="F155" s="75"/>
      <c r="G155" s="75"/>
      <c r="H155" s="75"/>
      <c r="I155" s="76"/>
      <c r="J155" s="26">
        <f>J154+J145</f>
        <v>1350</v>
      </c>
      <c r="K155" s="26">
        <f t="shared" ref="K155:N155" si="34">K154+K145</f>
        <v>50.64</v>
      </c>
      <c r="L155" s="26">
        <f t="shared" si="34"/>
        <v>51.159999999999989</v>
      </c>
      <c r="M155" s="26">
        <f t="shared" si="34"/>
        <v>212.64000000000001</v>
      </c>
      <c r="N155" s="26">
        <f t="shared" si="34"/>
        <v>1449.67</v>
      </c>
      <c r="O155" s="59" t="s">
        <v>29</v>
      </c>
      <c r="P155" s="48"/>
      <c r="Q155" s="48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25.5" customHeight="1" x14ac:dyDescent="0.3">
      <c r="A156" s="116" t="s">
        <v>82</v>
      </c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1"/>
      <c r="P156" s="1"/>
      <c r="Q156" s="1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24" customHeight="1" x14ac:dyDescent="0.3">
      <c r="A157" s="105" t="s">
        <v>4</v>
      </c>
      <c r="B157" s="106"/>
      <c r="C157" s="106"/>
      <c r="D157" s="106"/>
      <c r="E157" s="106"/>
      <c r="F157" s="106"/>
      <c r="G157" s="106"/>
      <c r="H157" s="106"/>
      <c r="I157" s="107"/>
      <c r="J157" s="102" t="s">
        <v>5</v>
      </c>
      <c r="K157" s="104" t="s">
        <v>6</v>
      </c>
      <c r="L157" s="75"/>
      <c r="M157" s="76"/>
      <c r="N157" s="102" t="s">
        <v>33</v>
      </c>
      <c r="O157" s="102" t="s">
        <v>8</v>
      </c>
      <c r="P157" s="1"/>
      <c r="Q157" s="1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4.25" customHeight="1" x14ac:dyDescent="0.3">
      <c r="A158" s="108"/>
      <c r="B158" s="109"/>
      <c r="C158" s="109"/>
      <c r="D158" s="109"/>
      <c r="E158" s="109"/>
      <c r="F158" s="109"/>
      <c r="G158" s="109"/>
      <c r="H158" s="109"/>
      <c r="I158" s="110"/>
      <c r="J158" s="103"/>
      <c r="K158" s="6" t="s">
        <v>9</v>
      </c>
      <c r="L158" s="6" t="s">
        <v>10</v>
      </c>
      <c r="M158" s="6" t="s">
        <v>11</v>
      </c>
      <c r="N158" s="103"/>
      <c r="O158" s="103"/>
      <c r="P158" s="1"/>
      <c r="Q158" s="1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4.25" customHeight="1" x14ac:dyDescent="0.3">
      <c r="A159" s="111" t="s">
        <v>12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112"/>
      <c r="P159" s="1"/>
      <c r="Q159" s="1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30" customHeight="1" x14ac:dyDescent="0.3">
      <c r="A160" s="77" t="s">
        <v>83</v>
      </c>
      <c r="B160" s="75"/>
      <c r="C160" s="75"/>
      <c r="D160" s="75"/>
      <c r="E160" s="75"/>
      <c r="F160" s="75"/>
      <c r="G160" s="75"/>
      <c r="H160" s="75"/>
      <c r="I160" s="76"/>
      <c r="J160" s="7">
        <v>250</v>
      </c>
      <c r="K160" s="8">
        <v>10.199999999999999</v>
      </c>
      <c r="L160" s="8">
        <v>7.1</v>
      </c>
      <c r="M160" s="8">
        <v>47.1</v>
      </c>
      <c r="N160" s="8">
        <f t="shared" ref="N160:N163" si="35">(K160+M160)*4+(L160*9)</f>
        <v>293.09999999999997</v>
      </c>
      <c r="O160" s="9">
        <v>175</v>
      </c>
      <c r="P160" s="1"/>
      <c r="Q160" s="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</row>
    <row r="161" spans="1:27" ht="15.75" customHeight="1" x14ac:dyDescent="0.3">
      <c r="A161" s="74" t="s">
        <v>54</v>
      </c>
      <c r="B161" s="75"/>
      <c r="C161" s="75"/>
      <c r="D161" s="75"/>
      <c r="E161" s="75"/>
      <c r="F161" s="75"/>
      <c r="G161" s="75"/>
      <c r="H161" s="75"/>
      <c r="I161" s="76"/>
      <c r="J161" s="10">
        <v>70</v>
      </c>
      <c r="K161" s="12">
        <v>4.5999999999999996</v>
      </c>
      <c r="L161" s="12">
        <v>11.2</v>
      </c>
      <c r="M161" s="12">
        <v>15</v>
      </c>
      <c r="N161" s="8">
        <f t="shared" si="35"/>
        <v>179.2</v>
      </c>
      <c r="O161" s="9" t="s">
        <v>55</v>
      </c>
      <c r="P161" s="1"/>
      <c r="Q161" s="1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.75" customHeight="1" x14ac:dyDescent="0.3">
      <c r="A162" s="79" t="s">
        <v>15</v>
      </c>
      <c r="B162" s="80"/>
      <c r="C162" s="80"/>
      <c r="D162" s="80"/>
      <c r="E162" s="80"/>
      <c r="F162" s="80"/>
      <c r="G162" s="80"/>
      <c r="H162" s="80"/>
      <c r="I162" s="81"/>
      <c r="J162" s="10">
        <v>30</v>
      </c>
      <c r="K162" s="10">
        <v>3.16</v>
      </c>
      <c r="L162" s="10">
        <v>0.4</v>
      </c>
      <c r="M162" s="10">
        <v>0.84</v>
      </c>
      <c r="N162" s="8">
        <f t="shared" si="35"/>
        <v>19.600000000000001</v>
      </c>
      <c r="O162" s="21" t="s">
        <v>16</v>
      </c>
      <c r="P162" s="1"/>
      <c r="Q162" s="1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4.25" customHeight="1" x14ac:dyDescent="0.3">
      <c r="A163" s="79" t="s">
        <v>18</v>
      </c>
      <c r="B163" s="80"/>
      <c r="C163" s="80"/>
      <c r="D163" s="80"/>
      <c r="E163" s="80"/>
      <c r="F163" s="80"/>
      <c r="G163" s="80"/>
      <c r="H163" s="80"/>
      <c r="I163" s="81"/>
      <c r="J163" s="39">
        <v>200</v>
      </c>
      <c r="K163" s="39">
        <v>0.12</v>
      </c>
      <c r="L163" s="39">
        <v>0.02</v>
      </c>
      <c r="M163" s="39">
        <v>13.7</v>
      </c>
      <c r="N163" s="8">
        <f t="shared" si="35"/>
        <v>55.459999999999994</v>
      </c>
      <c r="O163" s="14" t="s">
        <v>19</v>
      </c>
      <c r="P163" s="1"/>
      <c r="Q163" s="1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2.75" customHeight="1" x14ac:dyDescent="0.3">
      <c r="A164" s="82" t="s">
        <v>20</v>
      </c>
      <c r="B164" s="83"/>
      <c r="C164" s="83"/>
      <c r="D164" s="83"/>
      <c r="E164" s="83"/>
      <c r="F164" s="83"/>
      <c r="G164" s="83"/>
      <c r="H164" s="83"/>
      <c r="I164" s="84"/>
      <c r="J164" s="15">
        <f t="shared" ref="J164:N164" si="36">SUM(J160:J163)</f>
        <v>550</v>
      </c>
      <c r="K164" s="16">
        <f t="shared" si="36"/>
        <v>18.080000000000002</v>
      </c>
      <c r="L164" s="16">
        <f t="shared" si="36"/>
        <v>18.719999999999995</v>
      </c>
      <c r="M164" s="16">
        <f t="shared" si="36"/>
        <v>76.64</v>
      </c>
      <c r="N164" s="16">
        <f t="shared" si="36"/>
        <v>547.36</v>
      </c>
      <c r="O164" s="35" t="s">
        <v>29</v>
      </c>
      <c r="P164" s="1"/>
      <c r="Q164" s="1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25.5" customHeight="1" x14ac:dyDescent="0.3">
      <c r="A165" s="119" t="s">
        <v>72</v>
      </c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1"/>
      <c r="P165" s="1"/>
      <c r="Q165" s="1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22.5" customHeight="1" x14ac:dyDescent="0.3">
      <c r="A166" s="105" t="s">
        <v>4</v>
      </c>
      <c r="B166" s="106"/>
      <c r="C166" s="106"/>
      <c r="D166" s="106"/>
      <c r="E166" s="106"/>
      <c r="F166" s="106"/>
      <c r="G166" s="106"/>
      <c r="H166" s="106"/>
      <c r="I166" s="107"/>
      <c r="J166" s="102" t="s">
        <v>5</v>
      </c>
      <c r="K166" s="104" t="s">
        <v>6</v>
      </c>
      <c r="L166" s="75"/>
      <c r="M166" s="76"/>
      <c r="N166" s="102" t="s">
        <v>33</v>
      </c>
      <c r="O166" s="102" t="s">
        <v>8</v>
      </c>
      <c r="P166" s="1"/>
      <c r="Q166" s="1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6.5" customHeight="1" x14ac:dyDescent="0.3">
      <c r="A167" s="108"/>
      <c r="B167" s="109"/>
      <c r="C167" s="109"/>
      <c r="D167" s="109"/>
      <c r="E167" s="109"/>
      <c r="F167" s="109"/>
      <c r="G167" s="109"/>
      <c r="H167" s="109"/>
      <c r="I167" s="110"/>
      <c r="J167" s="103"/>
      <c r="K167" s="6" t="s">
        <v>9</v>
      </c>
      <c r="L167" s="6" t="s">
        <v>10</v>
      </c>
      <c r="M167" s="6" t="s">
        <v>11</v>
      </c>
      <c r="N167" s="103"/>
      <c r="O167" s="103"/>
      <c r="P167" s="1"/>
      <c r="Q167" s="1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24" customHeight="1" x14ac:dyDescent="0.3">
      <c r="A168" s="77" t="s">
        <v>48</v>
      </c>
      <c r="B168" s="75"/>
      <c r="C168" s="75"/>
      <c r="D168" s="75"/>
      <c r="E168" s="75"/>
      <c r="F168" s="75"/>
      <c r="G168" s="75"/>
      <c r="H168" s="75"/>
      <c r="I168" s="76"/>
      <c r="J168" s="9">
        <v>60</v>
      </c>
      <c r="K168" s="10">
        <v>0.95</v>
      </c>
      <c r="L168" s="10">
        <v>0.6</v>
      </c>
      <c r="M168" s="10">
        <v>3.05</v>
      </c>
      <c r="N168" s="8">
        <f t="shared" ref="N168:N173" si="37">(K168+M168)*4+(L168*9)</f>
        <v>21.4</v>
      </c>
      <c r="O168" s="9">
        <v>24</v>
      </c>
      <c r="P168" s="40"/>
      <c r="Q168" s="1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" customHeight="1" x14ac:dyDescent="0.3">
      <c r="A169" s="77" t="s">
        <v>84</v>
      </c>
      <c r="B169" s="75"/>
      <c r="C169" s="75"/>
      <c r="D169" s="75"/>
      <c r="E169" s="75"/>
      <c r="F169" s="75"/>
      <c r="G169" s="75"/>
      <c r="H169" s="75"/>
      <c r="I169" s="76"/>
      <c r="J169" s="9">
        <v>250</v>
      </c>
      <c r="K169" s="9">
        <v>7.56</v>
      </c>
      <c r="L169" s="9">
        <v>12.82</v>
      </c>
      <c r="M169" s="9">
        <v>7.9</v>
      </c>
      <c r="N169" s="8">
        <f t="shared" si="37"/>
        <v>177.22</v>
      </c>
      <c r="O169" s="9">
        <v>88</v>
      </c>
      <c r="P169" s="40"/>
      <c r="Q169" s="1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" customHeight="1" x14ac:dyDescent="0.3">
      <c r="A170" s="77" t="s">
        <v>85</v>
      </c>
      <c r="B170" s="75"/>
      <c r="C170" s="75"/>
      <c r="D170" s="75"/>
      <c r="E170" s="75"/>
      <c r="F170" s="75"/>
      <c r="G170" s="75"/>
      <c r="H170" s="75"/>
      <c r="I170" s="76"/>
      <c r="J170" s="12">
        <v>230</v>
      </c>
      <c r="K170" s="31">
        <v>19.100000000000001</v>
      </c>
      <c r="L170" s="31">
        <v>18.2</v>
      </c>
      <c r="M170" s="31">
        <v>99.5</v>
      </c>
      <c r="N170" s="8">
        <f t="shared" si="37"/>
        <v>638.19999999999993</v>
      </c>
      <c r="O170" s="9">
        <v>395</v>
      </c>
      <c r="P170" s="53"/>
      <c r="Q170" s="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</row>
    <row r="171" spans="1:27" ht="15" customHeight="1" x14ac:dyDescent="0.3">
      <c r="A171" s="77" t="s">
        <v>26</v>
      </c>
      <c r="B171" s="75"/>
      <c r="C171" s="75"/>
      <c r="D171" s="75"/>
      <c r="E171" s="75"/>
      <c r="F171" s="75"/>
      <c r="G171" s="75"/>
      <c r="H171" s="75"/>
      <c r="I171" s="76"/>
      <c r="J171" s="9">
        <v>200</v>
      </c>
      <c r="K171" s="9">
        <v>0</v>
      </c>
      <c r="L171" s="9">
        <v>0</v>
      </c>
      <c r="M171" s="9">
        <v>18.54</v>
      </c>
      <c r="N171" s="8">
        <f t="shared" si="37"/>
        <v>74.16</v>
      </c>
      <c r="O171" s="9">
        <v>685</v>
      </c>
      <c r="P171" s="1"/>
      <c r="Q171" s="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</row>
    <row r="172" spans="1:27" ht="14.25" customHeight="1" x14ac:dyDescent="0.3">
      <c r="A172" s="77" t="s">
        <v>28</v>
      </c>
      <c r="B172" s="75"/>
      <c r="C172" s="75"/>
      <c r="D172" s="75"/>
      <c r="E172" s="75"/>
      <c r="F172" s="75"/>
      <c r="G172" s="75"/>
      <c r="H172" s="75"/>
      <c r="I172" s="76"/>
      <c r="J172" s="13">
        <v>30</v>
      </c>
      <c r="K172" s="13">
        <v>0.85</v>
      </c>
      <c r="L172" s="13">
        <v>0.33</v>
      </c>
      <c r="M172" s="13">
        <v>4.83</v>
      </c>
      <c r="N172" s="8">
        <f t="shared" si="37"/>
        <v>25.689999999999998</v>
      </c>
      <c r="O172" s="14" t="s">
        <v>67</v>
      </c>
      <c r="P172" s="1"/>
      <c r="Q172" s="1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" customHeight="1" x14ac:dyDescent="0.3">
      <c r="A173" s="77" t="s">
        <v>15</v>
      </c>
      <c r="B173" s="75"/>
      <c r="C173" s="75"/>
      <c r="D173" s="75"/>
      <c r="E173" s="75"/>
      <c r="F173" s="75"/>
      <c r="G173" s="75"/>
      <c r="H173" s="75"/>
      <c r="I173" s="76"/>
      <c r="J173" s="13">
        <v>30</v>
      </c>
      <c r="K173" s="13">
        <v>3.16</v>
      </c>
      <c r="L173" s="13">
        <v>0.4</v>
      </c>
      <c r="M173" s="13">
        <v>0.84</v>
      </c>
      <c r="N173" s="8">
        <f t="shared" si="37"/>
        <v>19.600000000000001</v>
      </c>
      <c r="O173" s="13" t="s">
        <v>16</v>
      </c>
      <c r="P173" s="2"/>
      <c r="Q173" s="1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" customHeight="1" thickBot="1" x14ac:dyDescent="0.35">
      <c r="A174" s="82" t="s">
        <v>20</v>
      </c>
      <c r="B174" s="83"/>
      <c r="C174" s="83"/>
      <c r="D174" s="83"/>
      <c r="E174" s="83"/>
      <c r="F174" s="83"/>
      <c r="G174" s="83"/>
      <c r="H174" s="83"/>
      <c r="I174" s="84"/>
      <c r="J174" s="6">
        <f t="shared" ref="J174:N174" si="38">SUM(J168:J173)</f>
        <v>800</v>
      </c>
      <c r="K174" s="6">
        <f t="shared" si="38"/>
        <v>31.62</v>
      </c>
      <c r="L174" s="6">
        <f t="shared" si="38"/>
        <v>32.349999999999994</v>
      </c>
      <c r="M174" s="6">
        <f t="shared" si="38"/>
        <v>134.66000000000003</v>
      </c>
      <c r="N174" s="26">
        <f t="shared" si="38"/>
        <v>956.26999999999987</v>
      </c>
      <c r="O174" s="46" t="s">
        <v>29</v>
      </c>
      <c r="P174" s="1"/>
      <c r="Q174" s="1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8" customHeight="1" thickBot="1" x14ac:dyDescent="0.35">
      <c r="A175" s="82" t="s">
        <v>31</v>
      </c>
      <c r="B175" s="83"/>
      <c r="C175" s="83"/>
      <c r="D175" s="83"/>
      <c r="E175" s="83"/>
      <c r="F175" s="83"/>
      <c r="G175" s="83"/>
      <c r="H175" s="83"/>
      <c r="I175" s="84"/>
      <c r="J175" s="16">
        <f>J174+J164</f>
        <v>1350</v>
      </c>
      <c r="K175" s="16">
        <f t="shared" ref="K175:N175" si="39">K174+K164</f>
        <v>49.7</v>
      </c>
      <c r="L175" s="16">
        <f t="shared" si="39"/>
        <v>51.069999999999993</v>
      </c>
      <c r="M175" s="16">
        <f t="shared" si="39"/>
        <v>211.3</v>
      </c>
      <c r="N175" s="16">
        <f t="shared" si="39"/>
        <v>1503.6299999999999</v>
      </c>
      <c r="O175" s="50" t="s">
        <v>29</v>
      </c>
      <c r="P175" s="48"/>
      <c r="Q175" s="48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25.5" customHeight="1" x14ac:dyDescent="0.3">
      <c r="A176" s="116" t="s">
        <v>86</v>
      </c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1"/>
      <c r="P176" s="1"/>
      <c r="Q176" s="1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27" customHeight="1" x14ac:dyDescent="0.3">
      <c r="A177" s="105" t="s">
        <v>4</v>
      </c>
      <c r="B177" s="106"/>
      <c r="C177" s="106"/>
      <c r="D177" s="106"/>
      <c r="E177" s="106"/>
      <c r="F177" s="106"/>
      <c r="G177" s="106"/>
      <c r="H177" s="106"/>
      <c r="I177" s="107"/>
      <c r="J177" s="102" t="s">
        <v>5</v>
      </c>
      <c r="K177" s="104" t="s">
        <v>6</v>
      </c>
      <c r="L177" s="75"/>
      <c r="M177" s="76"/>
      <c r="N177" s="102" t="s">
        <v>33</v>
      </c>
      <c r="O177" s="102" t="s">
        <v>8</v>
      </c>
      <c r="P177" s="1"/>
      <c r="Q177" s="1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" customHeight="1" x14ac:dyDescent="0.3">
      <c r="A178" s="108"/>
      <c r="B178" s="109"/>
      <c r="C178" s="109"/>
      <c r="D178" s="109"/>
      <c r="E178" s="109"/>
      <c r="F178" s="109"/>
      <c r="G178" s="109"/>
      <c r="H178" s="109"/>
      <c r="I178" s="110"/>
      <c r="J178" s="103"/>
      <c r="K178" s="6" t="s">
        <v>9</v>
      </c>
      <c r="L178" s="6" t="s">
        <v>10</v>
      </c>
      <c r="M178" s="6" t="s">
        <v>11</v>
      </c>
      <c r="N178" s="103"/>
      <c r="O178" s="103"/>
      <c r="P178" s="1"/>
      <c r="Q178" s="1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9.5" customHeight="1" x14ac:dyDescent="0.3">
      <c r="A179" s="111" t="s">
        <v>12</v>
      </c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112"/>
      <c r="P179" s="1"/>
      <c r="Q179" s="1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4.25" customHeight="1" x14ac:dyDescent="0.3">
      <c r="A180" s="77" t="s">
        <v>34</v>
      </c>
      <c r="B180" s="75"/>
      <c r="C180" s="75"/>
      <c r="D180" s="75"/>
      <c r="E180" s="75"/>
      <c r="F180" s="75"/>
      <c r="G180" s="75"/>
      <c r="H180" s="75"/>
      <c r="I180" s="76"/>
      <c r="J180" s="9">
        <v>200</v>
      </c>
      <c r="K180" s="12">
        <v>11.2</v>
      </c>
      <c r="L180" s="12">
        <v>8.24</v>
      </c>
      <c r="M180" s="12">
        <v>28.5</v>
      </c>
      <c r="N180" s="8">
        <f t="shared" ref="N180:N185" si="40">(K180+M180)*4+(L180*9)</f>
        <v>232.96</v>
      </c>
      <c r="O180" s="9">
        <v>438</v>
      </c>
      <c r="P180" s="1"/>
      <c r="Q180" s="1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.75" customHeight="1" x14ac:dyDescent="0.3">
      <c r="A181" s="77" t="s">
        <v>35</v>
      </c>
      <c r="B181" s="75"/>
      <c r="C181" s="75"/>
      <c r="D181" s="75"/>
      <c r="E181" s="75"/>
      <c r="F181" s="75"/>
      <c r="G181" s="75"/>
      <c r="H181" s="75"/>
      <c r="I181" s="76"/>
      <c r="J181" s="9">
        <v>20</v>
      </c>
      <c r="K181" s="20">
        <v>0.3</v>
      </c>
      <c r="L181" s="20">
        <v>0.25</v>
      </c>
      <c r="M181" s="20">
        <v>2.4500000000000002</v>
      </c>
      <c r="N181" s="8">
        <f t="shared" si="40"/>
        <v>13.25</v>
      </c>
      <c r="O181" s="9">
        <v>101</v>
      </c>
      <c r="P181" s="1"/>
      <c r="Q181" s="1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8.75" customHeight="1" x14ac:dyDescent="0.3">
      <c r="A182" s="74" t="s">
        <v>36</v>
      </c>
      <c r="B182" s="75"/>
      <c r="C182" s="75"/>
      <c r="D182" s="75"/>
      <c r="E182" s="75"/>
      <c r="F182" s="75"/>
      <c r="G182" s="75"/>
      <c r="H182" s="75"/>
      <c r="I182" s="76"/>
      <c r="J182" s="10">
        <v>20</v>
      </c>
      <c r="K182" s="10">
        <v>3.26</v>
      </c>
      <c r="L182" s="10">
        <v>3.2</v>
      </c>
      <c r="M182" s="10">
        <v>0</v>
      </c>
      <c r="N182" s="8">
        <f t="shared" si="40"/>
        <v>41.84</v>
      </c>
      <c r="O182" s="9">
        <v>14</v>
      </c>
      <c r="P182" s="1"/>
      <c r="Q182" s="1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" customHeight="1" x14ac:dyDescent="0.3">
      <c r="A183" s="79" t="s">
        <v>38</v>
      </c>
      <c r="B183" s="80"/>
      <c r="C183" s="80"/>
      <c r="D183" s="80"/>
      <c r="E183" s="80"/>
      <c r="F183" s="80"/>
      <c r="G183" s="80"/>
      <c r="H183" s="80"/>
      <c r="I183" s="81"/>
      <c r="J183" s="13">
        <v>200</v>
      </c>
      <c r="K183" s="13">
        <v>0.12</v>
      </c>
      <c r="L183" s="13">
        <v>0.02</v>
      </c>
      <c r="M183" s="13">
        <v>13.7</v>
      </c>
      <c r="N183" s="8">
        <f t="shared" si="40"/>
        <v>55.459999999999994</v>
      </c>
      <c r="O183" s="21" t="s">
        <v>37</v>
      </c>
      <c r="P183" s="1"/>
      <c r="Q183" s="1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6.5" customHeight="1" x14ac:dyDescent="0.3">
      <c r="A184" s="79" t="s">
        <v>15</v>
      </c>
      <c r="B184" s="80"/>
      <c r="C184" s="80"/>
      <c r="D184" s="80"/>
      <c r="E184" s="80"/>
      <c r="F184" s="80"/>
      <c r="G184" s="80"/>
      <c r="H184" s="80"/>
      <c r="I184" s="81"/>
      <c r="J184" s="13">
        <v>30</v>
      </c>
      <c r="K184" s="13">
        <v>0.12</v>
      </c>
      <c r="L184" s="13">
        <v>0.02</v>
      </c>
      <c r="M184" s="13">
        <v>13.7</v>
      </c>
      <c r="N184" s="8">
        <f t="shared" si="40"/>
        <v>55.459999999999994</v>
      </c>
      <c r="O184" s="14" t="s">
        <v>19</v>
      </c>
      <c r="P184" s="1"/>
      <c r="Q184" s="1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.75" customHeight="1" x14ac:dyDescent="0.3">
      <c r="A185" s="113" t="s">
        <v>39</v>
      </c>
      <c r="B185" s="114"/>
      <c r="C185" s="114"/>
      <c r="D185" s="114"/>
      <c r="E185" s="114"/>
      <c r="F185" s="114"/>
      <c r="G185" s="114"/>
      <c r="H185" s="114"/>
      <c r="I185" s="115"/>
      <c r="J185" s="24">
        <v>80</v>
      </c>
      <c r="K185" s="13">
        <v>3.16</v>
      </c>
      <c r="L185" s="13">
        <v>6.9</v>
      </c>
      <c r="M185" s="13">
        <v>18.5</v>
      </c>
      <c r="N185" s="8">
        <f t="shared" si="40"/>
        <v>148.74</v>
      </c>
      <c r="O185" s="13" t="s">
        <v>16</v>
      </c>
      <c r="P185" s="1"/>
      <c r="Q185" s="1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.75" customHeight="1" x14ac:dyDescent="0.3">
      <c r="A186" s="82" t="s">
        <v>20</v>
      </c>
      <c r="B186" s="83"/>
      <c r="C186" s="83"/>
      <c r="D186" s="83"/>
      <c r="E186" s="83"/>
      <c r="F186" s="83"/>
      <c r="G186" s="83"/>
      <c r="H186" s="83"/>
      <c r="I186" s="84"/>
      <c r="J186" s="15">
        <f t="shared" ref="J186:N186" si="41">SUM(J180:J185)</f>
        <v>550</v>
      </c>
      <c r="K186" s="15">
        <f t="shared" si="41"/>
        <v>18.159999999999997</v>
      </c>
      <c r="L186" s="15">
        <f t="shared" si="41"/>
        <v>18.630000000000003</v>
      </c>
      <c r="M186" s="15">
        <f t="shared" si="41"/>
        <v>76.849999999999994</v>
      </c>
      <c r="N186" s="16">
        <f t="shared" si="41"/>
        <v>547.71</v>
      </c>
      <c r="O186" s="30" t="s">
        <v>29</v>
      </c>
      <c r="P186" s="1"/>
      <c r="Q186" s="1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25.5" customHeight="1" x14ac:dyDescent="0.3">
      <c r="A187" s="119" t="s">
        <v>72</v>
      </c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1"/>
      <c r="P187" s="1"/>
      <c r="Q187" s="1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24" customHeight="1" x14ac:dyDescent="0.3">
      <c r="A188" s="105" t="s">
        <v>4</v>
      </c>
      <c r="B188" s="106"/>
      <c r="C188" s="106"/>
      <c r="D188" s="106"/>
      <c r="E188" s="106"/>
      <c r="F188" s="106"/>
      <c r="G188" s="106"/>
      <c r="H188" s="106"/>
      <c r="I188" s="107"/>
      <c r="J188" s="102" t="s">
        <v>5</v>
      </c>
      <c r="K188" s="104" t="s">
        <v>6</v>
      </c>
      <c r="L188" s="75"/>
      <c r="M188" s="76"/>
      <c r="N188" s="102" t="s">
        <v>33</v>
      </c>
      <c r="O188" s="102" t="s">
        <v>8</v>
      </c>
      <c r="P188" s="1"/>
      <c r="Q188" s="1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3.5" customHeight="1" x14ac:dyDescent="0.3">
      <c r="A189" s="108"/>
      <c r="B189" s="109"/>
      <c r="C189" s="109"/>
      <c r="D189" s="109"/>
      <c r="E189" s="109"/>
      <c r="F189" s="109"/>
      <c r="G189" s="109"/>
      <c r="H189" s="109"/>
      <c r="I189" s="110"/>
      <c r="J189" s="103"/>
      <c r="K189" s="6" t="s">
        <v>9</v>
      </c>
      <c r="L189" s="6" t="s">
        <v>10</v>
      </c>
      <c r="M189" s="6" t="s">
        <v>11</v>
      </c>
      <c r="N189" s="103"/>
      <c r="O189" s="103"/>
      <c r="P189" s="1"/>
      <c r="Q189" s="1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8" customHeight="1" x14ac:dyDescent="0.3">
      <c r="A190" s="77" t="s">
        <v>87</v>
      </c>
      <c r="B190" s="75"/>
      <c r="C190" s="75"/>
      <c r="D190" s="75"/>
      <c r="E190" s="75"/>
      <c r="F190" s="75"/>
      <c r="G190" s="75"/>
      <c r="H190" s="75"/>
      <c r="I190" s="76"/>
      <c r="J190" s="9">
        <v>60</v>
      </c>
      <c r="K190" s="10">
        <v>0.75</v>
      </c>
      <c r="L190" s="10">
        <v>2.5</v>
      </c>
      <c r="M190" s="10">
        <v>2.35</v>
      </c>
      <c r="N190" s="8">
        <f t="shared" ref="N190:N195" si="42">(K190+M190)*4+(L190*9)</f>
        <v>34.9</v>
      </c>
      <c r="O190" s="9">
        <v>20</v>
      </c>
      <c r="P190" s="1"/>
      <c r="Q190" s="1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.75" customHeight="1" x14ac:dyDescent="0.3">
      <c r="A191" s="77" t="s">
        <v>88</v>
      </c>
      <c r="B191" s="75"/>
      <c r="C191" s="75"/>
      <c r="D191" s="75"/>
      <c r="E191" s="75"/>
      <c r="F191" s="75"/>
      <c r="G191" s="75"/>
      <c r="H191" s="75"/>
      <c r="I191" s="76"/>
      <c r="J191" s="9">
        <v>250</v>
      </c>
      <c r="K191" s="31">
        <v>9.82</v>
      </c>
      <c r="L191" s="31">
        <v>12.4</v>
      </c>
      <c r="M191" s="31">
        <v>31.2</v>
      </c>
      <c r="N191" s="8">
        <f t="shared" si="42"/>
        <v>275.68</v>
      </c>
      <c r="O191" s="9">
        <v>113</v>
      </c>
      <c r="P191" s="1"/>
      <c r="Q191" s="1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" customHeight="1" x14ac:dyDescent="0.3">
      <c r="A192" s="77" t="s">
        <v>89</v>
      </c>
      <c r="B192" s="75"/>
      <c r="C192" s="75"/>
      <c r="D192" s="75"/>
      <c r="E192" s="75"/>
      <c r="F192" s="75"/>
      <c r="G192" s="75"/>
      <c r="H192" s="75"/>
      <c r="I192" s="76"/>
      <c r="J192" s="9">
        <v>250</v>
      </c>
      <c r="K192" s="8">
        <v>16.899999999999999</v>
      </c>
      <c r="L192" s="8">
        <v>17.100000000000001</v>
      </c>
      <c r="M192" s="8">
        <v>82.2</v>
      </c>
      <c r="N192" s="8">
        <f t="shared" si="42"/>
        <v>550.29999999999995</v>
      </c>
      <c r="O192" s="9">
        <v>291</v>
      </c>
      <c r="P192" s="1"/>
      <c r="Q192" s="1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" customHeight="1" x14ac:dyDescent="0.3">
      <c r="A193" s="77" t="s">
        <v>51</v>
      </c>
      <c r="B193" s="75"/>
      <c r="C193" s="75"/>
      <c r="D193" s="75"/>
      <c r="E193" s="75"/>
      <c r="F193" s="75"/>
      <c r="G193" s="75"/>
      <c r="H193" s="75"/>
      <c r="I193" s="76"/>
      <c r="J193" s="37">
        <v>20</v>
      </c>
      <c r="K193" s="38">
        <v>3.16</v>
      </c>
      <c r="L193" s="38">
        <v>0.4</v>
      </c>
      <c r="M193" s="38">
        <v>0.84</v>
      </c>
      <c r="N193" s="8">
        <f t="shared" si="42"/>
        <v>19.600000000000001</v>
      </c>
      <c r="O193" s="9" t="s">
        <v>16</v>
      </c>
      <c r="P193" s="1"/>
      <c r="Q193" s="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</row>
    <row r="194" spans="1:27" ht="15" customHeight="1" x14ac:dyDescent="0.3">
      <c r="A194" s="77" t="s">
        <v>28</v>
      </c>
      <c r="B194" s="75"/>
      <c r="C194" s="75"/>
      <c r="D194" s="75"/>
      <c r="E194" s="75"/>
      <c r="F194" s="75"/>
      <c r="G194" s="75"/>
      <c r="H194" s="75"/>
      <c r="I194" s="76"/>
      <c r="J194" s="13">
        <v>20</v>
      </c>
      <c r="K194" s="13">
        <v>0.85</v>
      </c>
      <c r="L194" s="13">
        <v>0.33</v>
      </c>
      <c r="M194" s="13">
        <v>4.83</v>
      </c>
      <c r="N194" s="8">
        <f t="shared" si="42"/>
        <v>25.689999999999998</v>
      </c>
      <c r="O194" s="14" t="s">
        <v>67</v>
      </c>
      <c r="P194" s="1"/>
      <c r="Q194" s="1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7.25" customHeight="1" x14ac:dyDescent="0.3">
      <c r="A195" s="74" t="s">
        <v>38</v>
      </c>
      <c r="B195" s="75"/>
      <c r="C195" s="75"/>
      <c r="D195" s="75"/>
      <c r="E195" s="75"/>
      <c r="F195" s="75"/>
      <c r="G195" s="75"/>
      <c r="H195" s="75"/>
      <c r="I195" s="76"/>
      <c r="J195" s="10">
        <v>200</v>
      </c>
      <c r="K195" s="10">
        <v>0.12</v>
      </c>
      <c r="L195" s="10">
        <v>0.02</v>
      </c>
      <c r="M195" s="10">
        <v>13.7</v>
      </c>
      <c r="N195" s="8">
        <f t="shared" si="42"/>
        <v>55.459999999999994</v>
      </c>
      <c r="O195" s="9">
        <v>377</v>
      </c>
      <c r="P195" s="1"/>
      <c r="Q195" s="1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8" customHeight="1" thickBot="1" x14ac:dyDescent="0.35">
      <c r="A196" s="82" t="s">
        <v>20</v>
      </c>
      <c r="B196" s="83"/>
      <c r="C196" s="83"/>
      <c r="D196" s="83"/>
      <c r="E196" s="83"/>
      <c r="F196" s="83"/>
      <c r="G196" s="83"/>
      <c r="H196" s="83"/>
      <c r="I196" s="84"/>
      <c r="J196" s="15">
        <f t="shared" ref="J196:N196" si="43">SUM(J190:J195)</f>
        <v>800</v>
      </c>
      <c r="K196" s="15">
        <f t="shared" si="43"/>
        <v>31.6</v>
      </c>
      <c r="L196" s="15">
        <f t="shared" si="43"/>
        <v>32.75</v>
      </c>
      <c r="M196" s="15">
        <f t="shared" si="43"/>
        <v>135.12</v>
      </c>
      <c r="N196" s="16">
        <f t="shared" si="43"/>
        <v>961.62999999999988</v>
      </c>
      <c r="O196" s="30" t="s">
        <v>29</v>
      </c>
      <c r="P196" s="1"/>
      <c r="Q196" s="1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8" customHeight="1" thickBot="1" x14ac:dyDescent="0.35">
      <c r="A197" s="82" t="s">
        <v>31</v>
      </c>
      <c r="B197" s="83"/>
      <c r="C197" s="83"/>
      <c r="D197" s="83"/>
      <c r="E197" s="83"/>
      <c r="F197" s="83"/>
      <c r="G197" s="83"/>
      <c r="H197" s="83"/>
      <c r="I197" s="84"/>
      <c r="J197" s="16">
        <f>J196+J186</f>
        <v>1350</v>
      </c>
      <c r="K197" s="16">
        <f t="shared" ref="K197:N197" si="44">K196+K186</f>
        <v>49.76</v>
      </c>
      <c r="L197" s="16">
        <f t="shared" si="44"/>
        <v>51.38</v>
      </c>
      <c r="M197" s="16">
        <f t="shared" si="44"/>
        <v>211.97</v>
      </c>
      <c r="N197" s="16">
        <f t="shared" si="44"/>
        <v>1509.34</v>
      </c>
      <c r="O197" s="50" t="s">
        <v>29</v>
      </c>
      <c r="P197" s="48"/>
      <c r="Q197" s="48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8" customHeight="1" x14ac:dyDescent="0.3">
      <c r="A198" s="32"/>
      <c r="B198" s="32"/>
      <c r="C198" s="32"/>
      <c r="D198" s="32"/>
      <c r="E198" s="32"/>
      <c r="F198" s="32"/>
      <c r="G198" s="32"/>
      <c r="H198" s="32"/>
      <c r="I198" s="32"/>
      <c r="J198" s="60"/>
      <c r="K198" s="60"/>
      <c r="L198" s="60"/>
      <c r="M198" s="60"/>
      <c r="N198" s="60"/>
      <c r="O198" s="61"/>
      <c r="P198" s="48"/>
      <c r="Q198" s="48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25.5" customHeight="1" x14ac:dyDescent="0.3">
      <c r="A199" s="122" t="s">
        <v>90</v>
      </c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4"/>
      <c r="P199" s="1"/>
      <c r="Q199" s="1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27.75" customHeight="1" x14ac:dyDescent="0.3">
      <c r="A200" s="105" t="s">
        <v>4</v>
      </c>
      <c r="B200" s="106"/>
      <c r="C200" s="106"/>
      <c r="D200" s="106"/>
      <c r="E200" s="106"/>
      <c r="F200" s="106"/>
      <c r="G200" s="106"/>
      <c r="H200" s="106"/>
      <c r="I200" s="107"/>
      <c r="J200" s="102" t="s">
        <v>5</v>
      </c>
      <c r="K200" s="104" t="s">
        <v>6</v>
      </c>
      <c r="L200" s="75"/>
      <c r="M200" s="76"/>
      <c r="N200" s="102" t="s">
        <v>33</v>
      </c>
      <c r="O200" s="102" t="s">
        <v>8</v>
      </c>
      <c r="P200" s="1"/>
      <c r="Q200" s="1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 x14ac:dyDescent="0.3">
      <c r="A201" s="108"/>
      <c r="B201" s="109"/>
      <c r="C201" s="109"/>
      <c r="D201" s="109"/>
      <c r="E201" s="109"/>
      <c r="F201" s="109"/>
      <c r="G201" s="109"/>
      <c r="H201" s="109"/>
      <c r="I201" s="110"/>
      <c r="J201" s="103"/>
      <c r="K201" s="6" t="s">
        <v>9</v>
      </c>
      <c r="L201" s="6" t="s">
        <v>10</v>
      </c>
      <c r="M201" s="6" t="s">
        <v>11</v>
      </c>
      <c r="N201" s="103"/>
      <c r="O201" s="103"/>
      <c r="P201" s="1"/>
      <c r="Q201" s="1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7.25" customHeight="1" x14ac:dyDescent="0.3">
      <c r="A202" s="111" t="s">
        <v>12</v>
      </c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112"/>
      <c r="P202" s="1"/>
      <c r="Q202" s="1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9.5" customHeight="1" x14ac:dyDescent="0.3">
      <c r="A203" s="79" t="s">
        <v>13</v>
      </c>
      <c r="B203" s="80"/>
      <c r="C203" s="80"/>
      <c r="D203" s="80"/>
      <c r="E203" s="80"/>
      <c r="F203" s="80"/>
      <c r="G203" s="80"/>
      <c r="H203" s="80"/>
      <c r="I203" s="81"/>
      <c r="J203" s="10">
        <v>130</v>
      </c>
      <c r="K203" s="10">
        <v>0.52</v>
      </c>
      <c r="L203" s="10">
        <v>0.52</v>
      </c>
      <c r="M203" s="10">
        <v>12.74</v>
      </c>
      <c r="N203" s="8">
        <f t="shared" ref="N203:N206" si="45">(K203+M203)*4+(L203*9)</f>
        <v>57.72</v>
      </c>
      <c r="O203" s="21" t="s">
        <v>91</v>
      </c>
      <c r="P203" s="1"/>
      <c r="Q203" s="1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7.25" customHeight="1" x14ac:dyDescent="0.3">
      <c r="A204" s="77" t="s">
        <v>92</v>
      </c>
      <c r="B204" s="75"/>
      <c r="C204" s="75"/>
      <c r="D204" s="75"/>
      <c r="E204" s="75"/>
      <c r="F204" s="75"/>
      <c r="G204" s="75"/>
      <c r="H204" s="75"/>
      <c r="I204" s="76"/>
      <c r="J204" s="9">
        <v>190</v>
      </c>
      <c r="K204" s="11">
        <v>15.6</v>
      </c>
      <c r="L204" s="11">
        <v>18.8</v>
      </c>
      <c r="M204" s="11">
        <v>56.2</v>
      </c>
      <c r="N204" s="8">
        <f t="shared" si="45"/>
        <v>456.4</v>
      </c>
      <c r="O204" s="9">
        <v>516</v>
      </c>
      <c r="P204" s="1"/>
      <c r="Q204" s="1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9.5" customHeight="1" x14ac:dyDescent="0.3">
      <c r="A205" s="77" t="s">
        <v>15</v>
      </c>
      <c r="B205" s="75"/>
      <c r="C205" s="75"/>
      <c r="D205" s="75"/>
      <c r="E205" s="75"/>
      <c r="F205" s="75"/>
      <c r="G205" s="75"/>
      <c r="H205" s="75"/>
      <c r="I205" s="76"/>
      <c r="J205" s="9">
        <v>30</v>
      </c>
      <c r="K205" s="9">
        <v>3.16</v>
      </c>
      <c r="L205" s="9">
        <v>0.4</v>
      </c>
      <c r="M205" s="9">
        <v>0.84</v>
      </c>
      <c r="N205" s="8">
        <f t="shared" si="45"/>
        <v>19.600000000000001</v>
      </c>
      <c r="O205" s="9" t="s">
        <v>16</v>
      </c>
      <c r="P205" s="1"/>
      <c r="Q205" s="1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" customHeight="1" x14ac:dyDescent="0.3">
      <c r="A206" s="79" t="s">
        <v>38</v>
      </c>
      <c r="B206" s="80"/>
      <c r="C206" s="80"/>
      <c r="D206" s="80"/>
      <c r="E206" s="80"/>
      <c r="F206" s="80"/>
      <c r="G206" s="80"/>
      <c r="H206" s="80"/>
      <c r="I206" s="81"/>
      <c r="J206" s="13">
        <v>200</v>
      </c>
      <c r="K206" s="13">
        <v>0.12</v>
      </c>
      <c r="L206" s="13">
        <v>0.02</v>
      </c>
      <c r="M206" s="13">
        <v>13.7</v>
      </c>
      <c r="N206" s="8">
        <f t="shared" si="45"/>
        <v>55.459999999999994</v>
      </c>
      <c r="O206" s="14" t="s">
        <v>19</v>
      </c>
      <c r="P206" s="1"/>
      <c r="Q206" s="1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" customHeight="1" x14ac:dyDescent="0.3">
      <c r="A207" s="117" t="s">
        <v>20</v>
      </c>
      <c r="B207" s="75"/>
      <c r="C207" s="75"/>
      <c r="D207" s="75"/>
      <c r="E207" s="75"/>
      <c r="F207" s="75"/>
      <c r="G207" s="75"/>
      <c r="H207" s="75"/>
      <c r="I207" s="76"/>
      <c r="J207" s="6">
        <f t="shared" ref="J207:N207" si="46">SUM(J203:J206)</f>
        <v>550</v>
      </c>
      <c r="K207" s="6">
        <f t="shared" si="46"/>
        <v>19.400000000000002</v>
      </c>
      <c r="L207" s="6">
        <f t="shared" si="46"/>
        <v>19.739999999999998</v>
      </c>
      <c r="M207" s="6">
        <f t="shared" si="46"/>
        <v>83.48</v>
      </c>
      <c r="N207" s="26">
        <f t="shared" si="46"/>
        <v>589.18000000000006</v>
      </c>
      <c r="O207" s="27" t="s">
        <v>29</v>
      </c>
      <c r="P207" s="1"/>
      <c r="Q207" s="1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8" customHeight="1" x14ac:dyDescent="0.3">
      <c r="A208" s="33"/>
      <c r="B208" s="33"/>
      <c r="C208" s="33"/>
      <c r="D208" s="33"/>
      <c r="E208" s="33"/>
      <c r="F208" s="33"/>
      <c r="G208" s="33"/>
      <c r="H208" s="33"/>
      <c r="I208" s="33"/>
      <c r="J208" s="34"/>
      <c r="K208" s="34"/>
      <c r="L208" s="34"/>
      <c r="M208" s="34"/>
      <c r="N208" s="34"/>
      <c r="O208" s="28"/>
      <c r="P208" s="1"/>
      <c r="Q208" s="1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25.5" customHeight="1" x14ac:dyDescent="0.3">
      <c r="A209" s="119" t="s">
        <v>72</v>
      </c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1"/>
      <c r="P209" s="1"/>
      <c r="Q209" s="1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24.75" customHeight="1" x14ac:dyDescent="0.3">
      <c r="A210" s="105" t="s">
        <v>4</v>
      </c>
      <c r="B210" s="106"/>
      <c r="C210" s="106"/>
      <c r="D210" s="106"/>
      <c r="E210" s="106"/>
      <c r="F210" s="106"/>
      <c r="G210" s="106"/>
      <c r="H210" s="106"/>
      <c r="I210" s="107"/>
      <c r="J210" s="102" t="s">
        <v>5</v>
      </c>
      <c r="K210" s="104" t="s">
        <v>6</v>
      </c>
      <c r="L210" s="75"/>
      <c r="M210" s="76"/>
      <c r="N210" s="102" t="s">
        <v>33</v>
      </c>
      <c r="O210" s="102" t="s">
        <v>8</v>
      </c>
      <c r="P210" s="1"/>
      <c r="Q210" s="1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.75" customHeight="1" x14ac:dyDescent="0.3">
      <c r="A211" s="108"/>
      <c r="B211" s="109"/>
      <c r="C211" s="109"/>
      <c r="D211" s="109"/>
      <c r="E211" s="109"/>
      <c r="F211" s="109"/>
      <c r="G211" s="109"/>
      <c r="H211" s="109"/>
      <c r="I211" s="110"/>
      <c r="J211" s="103"/>
      <c r="K211" s="6" t="s">
        <v>9</v>
      </c>
      <c r="L211" s="6" t="s">
        <v>10</v>
      </c>
      <c r="M211" s="6" t="s">
        <v>11</v>
      </c>
      <c r="N211" s="103"/>
      <c r="O211" s="103"/>
      <c r="P211" s="1"/>
      <c r="Q211" s="1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8" customHeight="1" x14ac:dyDescent="0.3">
      <c r="A212" s="77" t="s">
        <v>93</v>
      </c>
      <c r="B212" s="75"/>
      <c r="C212" s="75"/>
      <c r="D212" s="75"/>
      <c r="E212" s="75"/>
      <c r="F212" s="75"/>
      <c r="G212" s="75"/>
      <c r="H212" s="75"/>
      <c r="I212" s="76"/>
      <c r="J212" s="9">
        <v>60</v>
      </c>
      <c r="K212" s="31">
        <v>1.31</v>
      </c>
      <c r="L212" s="31">
        <v>3.25</v>
      </c>
      <c r="M212" s="31">
        <v>6.27</v>
      </c>
      <c r="N212" s="8">
        <f t="shared" ref="N212:N217" si="47">(K212+M212)*4+(L212*9)</f>
        <v>59.57</v>
      </c>
      <c r="O212" s="9">
        <v>45</v>
      </c>
      <c r="P212" s="1"/>
      <c r="Q212" s="1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8" customHeight="1" x14ac:dyDescent="0.3">
      <c r="A213" s="77" t="s">
        <v>49</v>
      </c>
      <c r="B213" s="75"/>
      <c r="C213" s="75"/>
      <c r="D213" s="75"/>
      <c r="E213" s="75"/>
      <c r="F213" s="75"/>
      <c r="G213" s="75"/>
      <c r="H213" s="75"/>
      <c r="I213" s="76"/>
      <c r="J213" s="9">
        <v>250</v>
      </c>
      <c r="K213" s="31">
        <v>9.65</v>
      </c>
      <c r="L213" s="31">
        <v>11.9</v>
      </c>
      <c r="M213" s="31">
        <v>28.6</v>
      </c>
      <c r="N213" s="8">
        <f t="shared" si="47"/>
        <v>260.10000000000002</v>
      </c>
      <c r="O213" s="9">
        <v>478</v>
      </c>
      <c r="P213" s="1"/>
      <c r="Q213" s="1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7.25" customHeight="1" x14ac:dyDescent="0.3">
      <c r="A214" s="77" t="s">
        <v>94</v>
      </c>
      <c r="B214" s="75"/>
      <c r="C214" s="75"/>
      <c r="D214" s="75"/>
      <c r="E214" s="75"/>
      <c r="F214" s="75"/>
      <c r="G214" s="75"/>
      <c r="H214" s="75"/>
      <c r="I214" s="76"/>
      <c r="J214" s="9">
        <v>250</v>
      </c>
      <c r="K214" s="31">
        <v>15.98</v>
      </c>
      <c r="L214" s="31">
        <v>16.8</v>
      </c>
      <c r="M214" s="31">
        <v>66.099999999999994</v>
      </c>
      <c r="N214" s="8">
        <f t="shared" si="47"/>
        <v>479.52</v>
      </c>
      <c r="O214" s="9">
        <v>260</v>
      </c>
      <c r="P214" s="1"/>
      <c r="Q214" s="1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" customHeight="1" x14ac:dyDescent="0.3">
      <c r="A215" s="77" t="s">
        <v>15</v>
      </c>
      <c r="B215" s="75"/>
      <c r="C215" s="75"/>
      <c r="D215" s="75"/>
      <c r="E215" s="75"/>
      <c r="F215" s="75"/>
      <c r="G215" s="75"/>
      <c r="H215" s="75"/>
      <c r="I215" s="76"/>
      <c r="J215" s="9">
        <v>20</v>
      </c>
      <c r="K215" s="9">
        <v>3.16</v>
      </c>
      <c r="L215" s="9">
        <v>0.4</v>
      </c>
      <c r="M215" s="9">
        <v>0.84</v>
      </c>
      <c r="N215" s="8">
        <f t="shared" si="47"/>
        <v>19.600000000000001</v>
      </c>
      <c r="O215" s="9" t="s">
        <v>16</v>
      </c>
      <c r="P215" s="1"/>
      <c r="Q215" s="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</row>
    <row r="216" spans="1:27" ht="15.75" customHeight="1" x14ac:dyDescent="0.3">
      <c r="A216" s="77" t="s">
        <v>28</v>
      </c>
      <c r="B216" s="75"/>
      <c r="C216" s="75"/>
      <c r="D216" s="75"/>
      <c r="E216" s="75"/>
      <c r="F216" s="75"/>
      <c r="G216" s="75"/>
      <c r="H216" s="75"/>
      <c r="I216" s="76"/>
      <c r="J216" s="13">
        <v>20</v>
      </c>
      <c r="K216" s="13">
        <v>0.85</v>
      </c>
      <c r="L216" s="13">
        <v>0.33</v>
      </c>
      <c r="M216" s="13">
        <v>4.83</v>
      </c>
      <c r="N216" s="8">
        <f t="shared" si="47"/>
        <v>25.689999999999998</v>
      </c>
      <c r="O216" s="14" t="s">
        <v>67</v>
      </c>
      <c r="P216" s="1"/>
      <c r="Q216" s="1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9.5" customHeight="1" x14ac:dyDescent="0.3">
      <c r="A217" s="74" t="s">
        <v>26</v>
      </c>
      <c r="B217" s="75"/>
      <c r="C217" s="75"/>
      <c r="D217" s="75"/>
      <c r="E217" s="75"/>
      <c r="F217" s="75"/>
      <c r="G217" s="75"/>
      <c r="H217" s="75"/>
      <c r="I217" s="76"/>
      <c r="J217" s="9">
        <v>200</v>
      </c>
      <c r="K217" s="9">
        <v>0.66</v>
      </c>
      <c r="L217" s="9">
        <v>0.08</v>
      </c>
      <c r="M217" s="9">
        <v>28.04</v>
      </c>
      <c r="N217" s="8">
        <f t="shared" si="47"/>
        <v>115.52</v>
      </c>
      <c r="O217" s="9">
        <v>349</v>
      </c>
      <c r="P217" s="1"/>
      <c r="Q217" s="1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21" customHeight="1" thickBot="1" x14ac:dyDescent="0.35">
      <c r="A218" s="82" t="s">
        <v>20</v>
      </c>
      <c r="B218" s="83"/>
      <c r="C218" s="83"/>
      <c r="D218" s="83"/>
      <c r="E218" s="83"/>
      <c r="F218" s="83"/>
      <c r="G218" s="83"/>
      <c r="H218" s="83"/>
      <c r="I218" s="84"/>
      <c r="J218" s="15">
        <f t="shared" ref="J218:N218" si="48">SUM(J212:J217)</f>
        <v>800</v>
      </c>
      <c r="K218" s="16">
        <f t="shared" si="48"/>
        <v>31.610000000000003</v>
      </c>
      <c r="L218" s="16">
        <f t="shared" si="48"/>
        <v>32.76</v>
      </c>
      <c r="M218" s="16">
        <f t="shared" si="48"/>
        <v>134.68</v>
      </c>
      <c r="N218" s="16">
        <f t="shared" si="48"/>
        <v>960</v>
      </c>
      <c r="O218" s="30" t="s">
        <v>29</v>
      </c>
      <c r="P218" s="1"/>
      <c r="Q218" s="1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 thickBot="1" x14ac:dyDescent="0.35">
      <c r="A219" s="82" t="s">
        <v>31</v>
      </c>
      <c r="B219" s="83"/>
      <c r="C219" s="83"/>
      <c r="D219" s="83"/>
      <c r="E219" s="83"/>
      <c r="F219" s="83"/>
      <c r="G219" s="83"/>
      <c r="H219" s="83"/>
      <c r="I219" s="84"/>
      <c r="J219" s="16">
        <f>J218+J207</f>
        <v>1350</v>
      </c>
      <c r="K219" s="16">
        <f t="shared" ref="K219:N219" si="49">K218+K207</f>
        <v>51.010000000000005</v>
      </c>
      <c r="L219" s="16">
        <f t="shared" si="49"/>
        <v>52.5</v>
      </c>
      <c r="M219" s="16">
        <f t="shared" si="49"/>
        <v>218.16000000000003</v>
      </c>
      <c r="N219" s="16">
        <f t="shared" si="49"/>
        <v>1549.18</v>
      </c>
      <c r="O219" s="62" t="s">
        <v>29</v>
      </c>
      <c r="P219" s="48"/>
      <c r="Q219" s="48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29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29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29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29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29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29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29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29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29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29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29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</sheetData>
  <mergeCells count="253">
    <mergeCell ref="A199:O199"/>
    <mergeCell ref="A192:I192"/>
    <mergeCell ref="A193:I193"/>
    <mergeCell ref="A194:I194"/>
    <mergeCell ref="A179:O179"/>
    <mergeCell ref="A176:O176"/>
    <mergeCell ref="J177:J178"/>
    <mergeCell ref="K177:M177"/>
    <mergeCell ref="N177:N178"/>
    <mergeCell ref="O177:O178"/>
    <mergeCell ref="A190:I190"/>
    <mergeCell ref="A191:I191"/>
    <mergeCell ref="A188:I189"/>
    <mergeCell ref="A186:I186"/>
    <mergeCell ref="A181:I181"/>
    <mergeCell ref="A182:I182"/>
    <mergeCell ref="A183:I183"/>
    <mergeCell ref="A184:I184"/>
    <mergeCell ref="A185:I185"/>
    <mergeCell ref="A197:I197"/>
    <mergeCell ref="A177:I178"/>
    <mergeCell ref="K157:M157"/>
    <mergeCell ref="A159:O159"/>
    <mergeCell ref="A165:O165"/>
    <mergeCell ref="J166:J167"/>
    <mergeCell ref="K166:M166"/>
    <mergeCell ref="N166:N167"/>
    <mergeCell ref="O166:O167"/>
    <mergeCell ref="J157:J158"/>
    <mergeCell ref="N157:N158"/>
    <mergeCell ref="O157:O158"/>
    <mergeCell ref="A157:I158"/>
    <mergeCell ref="A160:I160"/>
    <mergeCell ref="A149:I149"/>
    <mergeCell ref="A150:I150"/>
    <mergeCell ref="A175:I175"/>
    <mergeCell ref="A166:I167"/>
    <mergeCell ref="A168:I168"/>
    <mergeCell ref="A169:I169"/>
    <mergeCell ref="A162:I162"/>
    <mergeCell ref="A164:I164"/>
    <mergeCell ref="A163:I163"/>
    <mergeCell ref="A151:I151"/>
    <mergeCell ref="A153:I153"/>
    <mergeCell ref="A170:I170"/>
    <mergeCell ref="A171:I171"/>
    <mergeCell ref="A173:I173"/>
    <mergeCell ref="A174:I174"/>
    <mergeCell ref="A172:I172"/>
    <mergeCell ref="A154:I154"/>
    <mergeCell ref="A152:I152"/>
    <mergeCell ref="A105:I105"/>
    <mergeCell ref="J95:J96"/>
    <mergeCell ref="K95:M95"/>
    <mergeCell ref="N95:N96"/>
    <mergeCell ref="O95:O96"/>
    <mergeCell ref="A97:O97"/>
    <mergeCell ref="A128:I128"/>
    <mergeCell ref="A129:I129"/>
    <mergeCell ref="A139:O139"/>
    <mergeCell ref="A136:O136"/>
    <mergeCell ref="J137:J138"/>
    <mergeCell ref="K137:M137"/>
    <mergeCell ref="N137:N138"/>
    <mergeCell ref="O137:O138"/>
    <mergeCell ref="A132:I132"/>
    <mergeCell ref="A135:I135"/>
    <mergeCell ref="A117:I117"/>
    <mergeCell ref="A50:I50"/>
    <mergeCell ref="A51:I51"/>
    <mergeCell ref="A74:I74"/>
    <mergeCell ref="A75:O75"/>
    <mergeCell ref="A69:I69"/>
    <mergeCell ref="A70:I70"/>
    <mergeCell ref="A61:I61"/>
    <mergeCell ref="A60:O60"/>
    <mergeCell ref="A103:O103"/>
    <mergeCell ref="A94:O94"/>
    <mergeCell ref="A79:I79"/>
    <mergeCell ref="A62:I62"/>
    <mergeCell ref="A80:I80"/>
    <mergeCell ref="A99:I99"/>
    <mergeCell ref="A98:I98"/>
    <mergeCell ref="A95:I96"/>
    <mergeCell ref="A90:I90"/>
    <mergeCell ref="A89:I89"/>
    <mergeCell ref="A91:I91"/>
    <mergeCell ref="A92:I92"/>
    <mergeCell ref="A93:I93"/>
    <mergeCell ref="A84:O84"/>
    <mergeCell ref="A88:I88"/>
    <mergeCell ref="A76:I77"/>
    <mergeCell ref="J76:J77"/>
    <mergeCell ref="A100:I100"/>
    <mergeCell ref="A101:I101"/>
    <mergeCell ref="A102:I102"/>
    <mergeCell ref="A104:I104"/>
    <mergeCell ref="A52:I52"/>
    <mergeCell ref="A53:I53"/>
    <mergeCell ref="K125:M125"/>
    <mergeCell ref="N125:N126"/>
    <mergeCell ref="A124:O124"/>
    <mergeCell ref="A113:O113"/>
    <mergeCell ref="J114:J115"/>
    <mergeCell ref="K114:M114"/>
    <mergeCell ref="N114:N115"/>
    <mergeCell ref="O114:O115"/>
    <mergeCell ref="A116:O116"/>
    <mergeCell ref="J125:J126"/>
    <mergeCell ref="O125:O126"/>
    <mergeCell ref="A120:I120"/>
    <mergeCell ref="A121:I121"/>
    <mergeCell ref="A122:I122"/>
    <mergeCell ref="A125:I126"/>
    <mergeCell ref="A119:I119"/>
    <mergeCell ref="A114:I115"/>
    <mergeCell ref="J200:J201"/>
    <mergeCell ref="K200:M200"/>
    <mergeCell ref="N200:N201"/>
    <mergeCell ref="O200:O201"/>
    <mergeCell ref="A202:O202"/>
    <mergeCell ref="A219:I219"/>
    <mergeCell ref="A212:I212"/>
    <mergeCell ref="A213:I213"/>
    <mergeCell ref="A209:O209"/>
    <mergeCell ref="A210:I211"/>
    <mergeCell ref="J210:J211"/>
    <mergeCell ref="K210:M210"/>
    <mergeCell ref="N210:N211"/>
    <mergeCell ref="O210:O211"/>
    <mergeCell ref="A216:I216"/>
    <mergeCell ref="A217:I217"/>
    <mergeCell ref="A218:I218"/>
    <mergeCell ref="A140:I140"/>
    <mergeCell ref="A108:I108"/>
    <mergeCell ref="A215:I215"/>
    <mergeCell ref="A204:I204"/>
    <mergeCell ref="A205:I205"/>
    <mergeCell ref="A206:I206"/>
    <mergeCell ref="A203:I203"/>
    <mergeCell ref="A207:I207"/>
    <mergeCell ref="A214:I214"/>
    <mergeCell ref="A200:I201"/>
    <mergeCell ref="A112:I112"/>
    <mergeCell ref="A118:I118"/>
    <mergeCell ref="A110:I110"/>
    <mergeCell ref="A111:I111"/>
    <mergeCell ref="A146:O146"/>
    <mergeCell ref="A141:I141"/>
    <mergeCell ref="A143:I143"/>
    <mergeCell ref="A142:I142"/>
    <mergeCell ref="A144:I144"/>
    <mergeCell ref="A145:I145"/>
    <mergeCell ref="A147:I147"/>
    <mergeCell ref="A148:I148"/>
    <mergeCell ref="A156:O156"/>
    <mergeCell ref="A155:I155"/>
    <mergeCell ref="A86:I86"/>
    <mergeCell ref="A87:I87"/>
    <mergeCell ref="K76:M76"/>
    <mergeCell ref="N76:N77"/>
    <mergeCell ref="O76:O77"/>
    <mergeCell ref="A78:O78"/>
    <mergeCell ref="A195:I195"/>
    <mergeCell ref="A196:I196"/>
    <mergeCell ref="A187:O187"/>
    <mergeCell ref="J188:J189"/>
    <mergeCell ref="K188:M188"/>
    <mergeCell ref="N188:N189"/>
    <mergeCell ref="O188:O189"/>
    <mergeCell ref="A106:I106"/>
    <mergeCell ref="A107:I107"/>
    <mergeCell ref="A137:I138"/>
    <mergeCell ref="A127:I127"/>
    <mergeCell ref="A130:I130"/>
    <mergeCell ref="A131:I131"/>
    <mergeCell ref="A133:I133"/>
    <mergeCell ref="A134:I134"/>
    <mergeCell ref="A109:I109"/>
    <mergeCell ref="A180:I180"/>
    <mergeCell ref="A161:I161"/>
    <mergeCell ref="A13:Q13"/>
    <mergeCell ref="A14:O14"/>
    <mergeCell ref="A71:I71"/>
    <mergeCell ref="A72:I72"/>
    <mergeCell ref="A73:I73"/>
    <mergeCell ref="A81:I81"/>
    <mergeCell ref="A82:I82"/>
    <mergeCell ref="A83:I83"/>
    <mergeCell ref="A85:I85"/>
    <mergeCell ref="A67:I67"/>
    <mergeCell ref="A68:I68"/>
    <mergeCell ref="A58:I59"/>
    <mergeCell ref="A56:I56"/>
    <mergeCell ref="A63:I63"/>
    <mergeCell ref="A64:I64"/>
    <mergeCell ref="A65:I65"/>
    <mergeCell ref="A66:O66"/>
    <mergeCell ref="A57:O57"/>
    <mergeCell ref="J58:J59"/>
    <mergeCell ref="K58:M58"/>
    <mergeCell ref="N58:N59"/>
    <mergeCell ref="O58:O59"/>
    <mergeCell ref="A37:I38"/>
    <mergeCell ref="A39:O39"/>
    <mergeCell ref="A55:I55"/>
    <mergeCell ref="A54:I54"/>
    <mergeCell ref="A36:O36"/>
    <mergeCell ref="J37:J38"/>
    <mergeCell ref="K37:M37"/>
    <mergeCell ref="N37:N38"/>
    <mergeCell ref="O37:O38"/>
    <mergeCell ref="A18:I18"/>
    <mergeCell ref="A15:I16"/>
    <mergeCell ref="J15:J16"/>
    <mergeCell ref="K15:M15"/>
    <mergeCell ref="N15:N16"/>
    <mergeCell ref="O15:O16"/>
    <mergeCell ref="A17:O17"/>
    <mergeCell ref="A40:I40"/>
    <mergeCell ref="A41:I41"/>
    <mergeCell ref="A42:I42"/>
    <mergeCell ref="A43:I43"/>
    <mergeCell ref="A44:I44"/>
    <mergeCell ref="A48:I48"/>
    <mergeCell ref="A46:I46"/>
    <mergeCell ref="A47:O47"/>
    <mergeCell ref="A45:I45"/>
    <mergeCell ref="A49:I49"/>
    <mergeCell ref="A1:D1"/>
    <mergeCell ref="A3:J3"/>
    <mergeCell ref="A5:G5"/>
    <mergeCell ref="M3:P3"/>
    <mergeCell ref="M5:P5"/>
    <mergeCell ref="A27:I27"/>
    <mergeCell ref="A28:I28"/>
    <mergeCell ref="A29:I29"/>
    <mergeCell ref="A33:I33"/>
    <mergeCell ref="A26:I26"/>
    <mergeCell ref="A19:I19"/>
    <mergeCell ref="A20:I20"/>
    <mergeCell ref="A21:I21"/>
    <mergeCell ref="A22:I22"/>
    <mergeCell ref="A23:I23"/>
    <mergeCell ref="A24:O24"/>
    <mergeCell ref="A25:I25"/>
    <mergeCell ref="A32:I32"/>
    <mergeCell ref="A30:I30"/>
    <mergeCell ref="A31:I31"/>
    <mergeCell ref="B7:I7"/>
    <mergeCell ref="M7:N7"/>
    <mergeCell ref="B8:N10"/>
    <mergeCell ref="A11:N11"/>
  </mergeCells>
  <pageMargins left="0.23622047244094491" right="0.23622047244094491" top="0.35433070866141736" bottom="0.35433070866141736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fl15</dc:creator>
  <cp:lastModifiedBy>Acer</cp:lastModifiedBy>
  <cp:revision>10</cp:revision>
  <cp:lastPrinted>2024-05-23T00:16:31Z</cp:lastPrinted>
  <dcterms:created xsi:type="dcterms:W3CDTF">2020-09-18T04:15:14Z</dcterms:created>
  <dcterms:modified xsi:type="dcterms:W3CDTF">2024-05-23T00:16:39Z</dcterms:modified>
</cp:coreProperties>
</file>