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cer\Desktop\МЕНЮ МИХ 2021 БЛАНКИ\Все меню 2021 осень(все школы)Мих. район\с. Кремово\"/>
    </mc:Choice>
  </mc:AlternateContent>
  <xr:revisionPtr revIDLastSave="0" documentId="13_ncr:1_{33AC0763-D8FB-4003-BD3D-1FF774B1244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age 1" sheetId="1" r:id="rId1"/>
    <sheet name="Лист1" sheetId="2" r:id="rId2"/>
  </sheets>
  <definedNames>
    <definedName name="_xlnm.Print_Area" localSheetId="0">'Page 1'!$A$1:$P$296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96" i="1" l="1"/>
  <c r="L296" i="1"/>
  <c r="K296" i="1"/>
  <c r="J296" i="1"/>
  <c r="N295" i="1"/>
  <c r="N294" i="1"/>
  <c r="N293" i="1"/>
  <c r="N292" i="1"/>
  <c r="N291" i="1"/>
  <c r="N290" i="1"/>
  <c r="N289" i="1"/>
  <c r="M285" i="1"/>
  <c r="L285" i="1"/>
  <c r="K285" i="1"/>
  <c r="J285" i="1"/>
  <c r="N284" i="1"/>
  <c r="N282" i="1"/>
  <c r="N281" i="1"/>
  <c r="N280" i="1"/>
  <c r="M278" i="1"/>
  <c r="L278" i="1"/>
  <c r="K278" i="1"/>
  <c r="J278" i="1"/>
  <c r="N277" i="1"/>
  <c r="N276" i="1"/>
  <c r="N275" i="1"/>
  <c r="N273" i="1"/>
  <c r="N272" i="1"/>
  <c r="M267" i="1"/>
  <c r="L267" i="1"/>
  <c r="K267" i="1"/>
  <c r="J267" i="1"/>
  <c r="N266" i="1"/>
  <c r="N265" i="1"/>
  <c r="N264" i="1"/>
  <c r="N263" i="1"/>
  <c r="N262" i="1"/>
  <c r="N261" i="1"/>
  <c r="M257" i="1"/>
  <c r="L257" i="1"/>
  <c r="K257" i="1"/>
  <c r="J257" i="1"/>
  <c r="N256" i="1"/>
  <c r="N255" i="1"/>
  <c r="N254" i="1"/>
  <c r="N253" i="1"/>
  <c r="M251" i="1"/>
  <c r="L251" i="1"/>
  <c r="K251" i="1"/>
  <c r="J251" i="1"/>
  <c r="N250" i="1"/>
  <c r="N249" i="1"/>
  <c r="N248" i="1"/>
  <c r="N247" i="1"/>
  <c r="N246" i="1"/>
  <c r="M241" i="1"/>
  <c r="L241" i="1"/>
  <c r="K241" i="1"/>
  <c r="J241" i="1"/>
  <c r="N240" i="1"/>
  <c r="N239" i="1"/>
  <c r="N238" i="1"/>
  <c r="N237" i="1"/>
  <c r="N236" i="1"/>
  <c r="N235" i="1"/>
  <c r="N234" i="1"/>
  <c r="M230" i="1"/>
  <c r="L230" i="1"/>
  <c r="K230" i="1"/>
  <c r="J230" i="1"/>
  <c r="N229" i="1"/>
  <c r="N228" i="1"/>
  <c r="N227" i="1"/>
  <c r="N226" i="1"/>
  <c r="N225" i="1"/>
  <c r="M223" i="1"/>
  <c r="L223" i="1"/>
  <c r="K223" i="1"/>
  <c r="J223" i="1"/>
  <c r="N222" i="1"/>
  <c r="N221" i="1"/>
  <c r="N220" i="1"/>
  <c r="N219" i="1"/>
  <c r="N218" i="1"/>
  <c r="N217" i="1"/>
  <c r="M181" i="1"/>
  <c r="L181" i="1"/>
  <c r="K181" i="1"/>
  <c r="J181" i="1"/>
  <c r="N180" i="1"/>
  <c r="N179" i="1"/>
  <c r="N178" i="1"/>
  <c r="N177" i="1"/>
  <c r="N176" i="1"/>
  <c r="N175" i="1"/>
  <c r="N174" i="1"/>
  <c r="M170" i="1"/>
  <c r="L170" i="1"/>
  <c r="K170" i="1"/>
  <c r="J170" i="1"/>
  <c r="N169" i="1"/>
  <c r="N168" i="1"/>
  <c r="N167" i="1"/>
  <c r="N166" i="1"/>
  <c r="N165" i="1"/>
  <c r="N164" i="1"/>
  <c r="N163" i="1"/>
  <c r="M161" i="1"/>
  <c r="L161" i="1"/>
  <c r="K161" i="1"/>
  <c r="J161" i="1"/>
  <c r="N160" i="1"/>
  <c r="N159" i="1"/>
  <c r="N158" i="1"/>
  <c r="N157" i="1"/>
  <c r="M210" i="1"/>
  <c r="L210" i="1"/>
  <c r="K210" i="1"/>
  <c r="J210" i="1"/>
  <c r="N209" i="1"/>
  <c r="N208" i="1"/>
  <c r="N207" i="1"/>
  <c r="N206" i="1"/>
  <c r="N205" i="1"/>
  <c r="N204" i="1"/>
  <c r="N203" i="1"/>
  <c r="M198" i="1"/>
  <c r="L198" i="1"/>
  <c r="K198" i="1"/>
  <c r="J198" i="1"/>
  <c r="N196" i="1"/>
  <c r="N195" i="1"/>
  <c r="N194" i="1"/>
  <c r="M192" i="1"/>
  <c r="L192" i="1"/>
  <c r="K192" i="1"/>
  <c r="J192" i="1"/>
  <c r="N191" i="1"/>
  <c r="N190" i="1"/>
  <c r="N187" i="1"/>
  <c r="N186" i="1"/>
  <c r="M151" i="1"/>
  <c r="L151" i="1"/>
  <c r="K151" i="1"/>
  <c r="J151" i="1"/>
  <c r="N150" i="1"/>
  <c r="N149" i="1"/>
  <c r="N148" i="1"/>
  <c r="N147" i="1"/>
  <c r="N146" i="1"/>
  <c r="N145" i="1"/>
  <c r="M141" i="1"/>
  <c r="L141" i="1"/>
  <c r="K141" i="1"/>
  <c r="J141" i="1"/>
  <c r="N140" i="1"/>
  <c r="N139" i="1"/>
  <c r="N138" i="1"/>
  <c r="N137" i="1"/>
  <c r="N136" i="1"/>
  <c r="M134" i="1"/>
  <c r="L134" i="1"/>
  <c r="K134" i="1"/>
  <c r="J134" i="1"/>
  <c r="N133" i="1"/>
  <c r="N132" i="1"/>
  <c r="N131" i="1"/>
  <c r="N130" i="1"/>
  <c r="N129" i="1"/>
  <c r="M124" i="1"/>
  <c r="L124" i="1"/>
  <c r="K124" i="1"/>
  <c r="J124" i="1"/>
  <c r="N123" i="1"/>
  <c r="N122" i="1"/>
  <c r="N121" i="1"/>
  <c r="N120" i="1"/>
  <c r="N119" i="1"/>
  <c r="N118" i="1"/>
  <c r="M114" i="1"/>
  <c r="L114" i="1"/>
  <c r="K114" i="1"/>
  <c r="J114" i="1"/>
  <c r="N113" i="1"/>
  <c r="N112" i="1"/>
  <c r="N111" i="1"/>
  <c r="N110" i="1"/>
  <c r="N109" i="1"/>
  <c r="N108" i="1"/>
  <c r="N107" i="1"/>
  <c r="M105" i="1"/>
  <c r="L105" i="1"/>
  <c r="K105" i="1"/>
  <c r="J105" i="1"/>
  <c r="N104" i="1"/>
  <c r="N103" i="1"/>
  <c r="N102" i="1"/>
  <c r="N101" i="1"/>
  <c r="N100" i="1"/>
  <c r="M95" i="1"/>
  <c r="L95" i="1"/>
  <c r="K95" i="1"/>
  <c r="J95" i="1"/>
  <c r="N94" i="1"/>
  <c r="N93" i="1"/>
  <c r="N92" i="1"/>
  <c r="N91" i="1"/>
  <c r="N90" i="1"/>
  <c r="N89" i="1"/>
  <c r="N88" i="1"/>
  <c r="M84" i="1"/>
  <c r="L84" i="1"/>
  <c r="K84" i="1"/>
  <c r="J84" i="1"/>
  <c r="N83" i="1"/>
  <c r="N82" i="1"/>
  <c r="N81" i="1"/>
  <c r="N80" i="1"/>
  <c r="N79" i="1"/>
  <c r="M77" i="1"/>
  <c r="L77" i="1"/>
  <c r="K77" i="1"/>
  <c r="J77" i="1"/>
  <c r="N76" i="1"/>
  <c r="N75" i="1"/>
  <c r="N74" i="1"/>
  <c r="N73" i="1"/>
  <c r="M68" i="1"/>
  <c r="L68" i="1"/>
  <c r="K68" i="1"/>
  <c r="J68" i="1"/>
  <c r="N67" i="1"/>
  <c r="N66" i="1"/>
  <c r="N65" i="1"/>
  <c r="N64" i="1"/>
  <c r="N63" i="1"/>
  <c r="N62" i="1"/>
  <c r="N61" i="1"/>
  <c r="M57" i="1"/>
  <c r="L57" i="1"/>
  <c r="K57" i="1"/>
  <c r="J57" i="1"/>
  <c r="N56" i="1"/>
  <c r="N55" i="1"/>
  <c r="N54" i="1"/>
  <c r="N53" i="1"/>
  <c r="N52" i="1"/>
  <c r="M50" i="1"/>
  <c r="L50" i="1"/>
  <c r="K50" i="1"/>
  <c r="J50" i="1"/>
  <c r="N49" i="1"/>
  <c r="N48" i="1"/>
  <c r="N47" i="1"/>
  <c r="N46" i="1"/>
  <c r="N45" i="1"/>
  <c r="M40" i="1"/>
  <c r="L40" i="1"/>
  <c r="K40" i="1"/>
  <c r="J40" i="1"/>
  <c r="N39" i="1"/>
  <c r="N38" i="1"/>
  <c r="N37" i="1"/>
  <c r="N36" i="1"/>
  <c r="N35" i="1"/>
  <c r="N34" i="1"/>
  <c r="N33" i="1"/>
  <c r="M29" i="1"/>
  <c r="L29" i="1"/>
  <c r="K29" i="1"/>
  <c r="J29" i="1"/>
  <c r="N28" i="1"/>
  <c r="N27" i="1"/>
  <c r="N26" i="1"/>
  <c r="N25" i="1"/>
  <c r="N24" i="1"/>
  <c r="N23" i="1"/>
  <c r="N22" i="1"/>
  <c r="M20" i="1"/>
  <c r="L20" i="1"/>
  <c r="K20" i="1"/>
  <c r="J20" i="1"/>
  <c r="N19" i="1"/>
  <c r="N18" i="1"/>
  <c r="N17" i="1"/>
  <c r="N16" i="1"/>
  <c r="N15" i="1"/>
  <c r="N14" i="1"/>
  <c r="N13" i="1"/>
  <c r="N278" i="1" l="1"/>
  <c r="N40" i="1"/>
  <c r="N77" i="1"/>
  <c r="N124" i="1"/>
  <c r="N161" i="1"/>
  <c r="N230" i="1"/>
  <c r="N285" i="1"/>
  <c r="N50" i="1"/>
  <c r="N141" i="1"/>
  <c r="N170" i="1"/>
  <c r="N181" i="1"/>
  <c r="N57" i="1"/>
  <c r="N105" i="1"/>
  <c r="N151" i="1"/>
  <c r="N251" i="1"/>
  <c r="N29" i="1"/>
  <c r="N68" i="1"/>
  <c r="N210" i="1"/>
  <c r="N257" i="1"/>
  <c r="N267" i="1"/>
  <c r="N192" i="1"/>
  <c r="N223" i="1"/>
  <c r="N114" i="1"/>
  <c r="N84" i="1"/>
  <c r="N241" i="1"/>
  <c r="N296" i="1"/>
  <c r="N20" i="1"/>
  <c r="N95" i="1"/>
  <c r="N134" i="1"/>
  <c r="N198" i="1"/>
</calcChain>
</file>

<file path=xl/sharedStrings.xml><?xml version="1.0" encoding="utf-8"?>
<sst xmlns="http://schemas.openxmlformats.org/spreadsheetml/2006/main" count="478" uniqueCount="101">
  <si>
    <t>УТВЕРЖДЕНО</t>
  </si>
  <si>
    <t>СОГЛАСОВАНО</t>
  </si>
  <si>
    <t>ПЕРВАЯ НЕДЕЛЯ</t>
  </si>
  <si>
    <t>Прием пищи, наименование блюда</t>
  </si>
  <si>
    <t>Масса порции</t>
  </si>
  <si>
    <t>Пищевые вещества</t>
  </si>
  <si>
    <t>Энергетическая ценность, ккал</t>
  </si>
  <si>
    <t>№ рецеп-туры</t>
  </si>
  <si>
    <t>Белки, г</t>
  </si>
  <si>
    <t>Жиры, г</t>
  </si>
  <si>
    <t>Углеводы, г</t>
  </si>
  <si>
    <t>ЗАВТРАК 1 ВАРИАНТ</t>
  </si>
  <si>
    <t xml:space="preserve">МАСЛО СЛИВОЧНОЕ   </t>
  </si>
  <si>
    <t>СЫР</t>
  </si>
  <si>
    <t>КАША ПШЕННАЯ МОЛОЧНАЯ</t>
  </si>
  <si>
    <t>ЧАЙ С САХАРОМ</t>
  </si>
  <si>
    <t>1/1</t>
  </si>
  <si>
    <t>ХЛЕБ РЖАНОЙ</t>
  </si>
  <si>
    <t>2/1</t>
  </si>
  <si>
    <t>ПЛОДЫ И ЯГОДЫ СВЕЖИЕ</t>
  </si>
  <si>
    <t>Итого за прием пищи:</t>
  </si>
  <si>
    <t>ЗАВТРАК 2 ВАРИАНТ</t>
  </si>
  <si>
    <t xml:space="preserve">МАСЛО СЛИВОЧНОЕ  </t>
  </si>
  <si>
    <t xml:space="preserve">ОМЛЕТ </t>
  </si>
  <si>
    <t>340/1</t>
  </si>
  <si>
    <t>ЗЕЛЁНЫЙ ГОРОШЕК КОНСЕРВИРОВАННЫЙ</t>
  </si>
  <si>
    <t xml:space="preserve">ОБЕД  </t>
  </si>
  <si>
    <t>САЛАТ ИЗ КВАШЕНОЙ КАПУСТЫ</t>
  </si>
  <si>
    <t>СУП ГРЕЧНЕВЫЙ</t>
  </si>
  <si>
    <t>БИТОЧКИ ИЗ МЯСА ПТИЦЫ</t>
  </si>
  <si>
    <t>МАКАРОНЫ ОТВАРНЫЕ</t>
  </si>
  <si>
    <t>ХЛЕБ ПШЕНИЧНЫЙ</t>
  </si>
  <si>
    <t/>
  </si>
  <si>
    <t>Энергети-ческая ценность, ккал</t>
  </si>
  <si>
    <t>БЛИНЧИКИ С МОЛОЧНЫМ СОУСОМ/ДЖЕМОМ</t>
  </si>
  <si>
    <t>728/1</t>
  </si>
  <si>
    <t>СУП МОЛОЧНЫЙ С МАКАРОННЫМИ ИЗДЕЛИЯМИ</t>
  </si>
  <si>
    <t>ЧАЙ ФРУКТОВЫЙ С ЯБЛОКАМИ</t>
  </si>
  <si>
    <t>ГРЕЧКА ОТВАРНАЯ</t>
  </si>
  <si>
    <t>508/1</t>
  </si>
  <si>
    <t xml:space="preserve">ХЛЕБ ПШЕНИЧНЫЙ                                           </t>
  </si>
  <si>
    <t xml:space="preserve">ХЛЕБ РЖАНОЙ                                                 </t>
  </si>
  <si>
    <t>САЛАТ СВЕКОЛЬНЫЙ</t>
  </si>
  <si>
    <t>50/1</t>
  </si>
  <si>
    <t>СУП ГОРОХОВЫЙ</t>
  </si>
  <si>
    <t>ПЕЧЕНЬ ПО СТРОГАНОВСКИ</t>
  </si>
  <si>
    <t>КАРТОФЕЛЬНОЕ ПЮРЕ</t>
  </si>
  <si>
    <t>КОМПОТ ИЗ СУХОФРУКТОВ</t>
  </si>
  <si>
    <t>ВАРЕНИКИ С КАРТОФЕЛЕМ ПРОМ.ПРОИЗ-ВА С М/С</t>
  </si>
  <si>
    <t>КАША ГЕРКУЛЕСОВАЯ МОЛОЧНАЯ</t>
  </si>
  <si>
    <t xml:space="preserve">ОВОЩНАЯ НАРЕЗКА  </t>
  </si>
  <si>
    <t>БОРЩ СО СМЕТАНОЙ</t>
  </si>
  <si>
    <t xml:space="preserve">РЫБА ПРИПУЩЕННАЯ     </t>
  </si>
  <si>
    <t>РИС ОТВАРНОЙ</t>
  </si>
  <si>
    <t xml:space="preserve">МАКАРОНЫ ОТВАРНЫЕ  С СЫРОМ </t>
  </si>
  <si>
    <t>КАША РИСОВАЯ МОЛОЧНАЯ</t>
  </si>
  <si>
    <t>РАССОЛЬНИК ПО ЛЕНИНГРАДСКИ</t>
  </si>
  <si>
    <t>ПЛОВ</t>
  </si>
  <si>
    <t xml:space="preserve">ГУЛЯШ </t>
  </si>
  <si>
    <t xml:space="preserve">ГРЕЧКА ОТВАРНАЯ С МАСЛОМ     </t>
  </si>
  <si>
    <t>ТВОРОЖНАЯ ЗАПЕКАНКА СОУСОМ МОЛОЧНЫМ ИЛИ ДЖЕМОМ</t>
  </si>
  <si>
    <t>СУП С КЛЕЦКАМИ</t>
  </si>
  <si>
    <t>140/1</t>
  </si>
  <si>
    <t>ЖАРКОЕ ПО ДОМАШНЕМУ</t>
  </si>
  <si>
    <t>ВТОРАЯ НЕДЕЛЯ</t>
  </si>
  <si>
    <t>ГОЛЕНЬ/БЕДРО ЗАПЕЧЕННЫЕ</t>
  </si>
  <si>
    <t xml:space="preserve">РИС ОТВАРНОЙ </t>
  </si>
  <si>
    <t>СОУС КРАСНЫЙ ОСНОВНОЙ</t>
  </si>
  <si>
    <t>КАША ОВСЯННАЯ МОЛОЧНАЯ</t>
  </si>
  <si>
    <t>САЛАТ ВИТАМИННЫЙ</t>
  </si>
  <si>
    <t>МАКАРОНЫ  С СЫРОМ</t>
  </si>
  <si>
    <t xml:space="preserve">ОБЕД </t>
  </si>
  <si>
    <t>САЛАТ ЗДОРОВЬЕ</t>
  </si>
  <si>
    <t>ГОРОХОВОЕ ПЮРЕ ПО ДОМАШНЕМУ</t>
  </si>
  <si>
    <t>330/1</t>
  </si>
  <si>
    <t xml:space="preserve">ТЕФТЕЛИ МЯСНЫЕ </t>
  </si>
  <si>
    <t>СЫР РОССИЙСКИЙ</t>
  </si>
  <si>
    <t>КАША МОЛОЧНАЯ "ДРУЖБА"</t>
  </si>
  <si>
    <t>ТВОРОЖНАЯ ЗАПЕКАНКА С ЯБЛОЧНЫМ СОУСОМ</t>
  </si>
  <si>
    <t>БИТОЧКИ ИЗ МЯСА ПТИЦЫ С СОУСОМ</t>
  </si>
  <si>
    <t>ПЕЛЬМЕНИ ПРОМЫШЛЕННОГО ПРОИЗВОДСТВА</t>
  </si>
  <si>
    <t>451/1</t>
  </si>
  <si>
    <t>КАША ПШЕНИЧНАЯ МОЛОЧНАЯ</t>
  </si>
  <si>
    <t>СУП ВЕРМИШЕЛЕВЫЙ</t>
  </si>
  <si>
    <t>ЛЕНИВЫЕ ГОЛУБЦЫ</t>
  </si>
  <si>
    <t xml:space="preserve">ЕЖИКИ  МЯСНЫЕ </t>
  </si>
  <si>
    <t>ГРЕЧКА ОТВАРНАЯ С МАСЛОМ СЛИВОЧНЫМ</t>
  </si>
  <si>
    <t>РИС ОТВАРНОЙ С МАСЛОМ СЛИВОЧНЫМ</t>
  </si>
  <si>
    <t>САЛАТ ИЗ МОРКОВИ И ДАЙКОНА</t>
  </si>
  <si>
    <t xml:space="preserve">ГРЕЧКА ОТВАРНАЯ   </t>
  </si>
  <si>
    <t xml:space="preserve">ГОЛЕНЬ/БЕДРО ЗАПЕЧЕННЫЕ С СОУСОМ </t>
  </si>
  <si>
    <t>ИП Григорян К.А.</t>
  </si>
  <si>
    <t>ЧАЙ ФРУКТОВЫЙ</t>
  </si>
  <si>
    <t>ПОНЕДЕЛЬНИК</t>
  </si>
  <si>
    <t>ПЯТНИЦА</t>
  </si>
  <si>
    <t>ВТОРНИК</t>
  </si>
  <si>
    <t>СРЕДА</t>
  </si>
  <si>
    <t>ЧЕТВЕРГ</t>
  </si>
  <si>
    <t>Меню приготавливаемых блюд (завтраки и обеды) для организации питания льготной категории детей( в т.ч. Детей инвалидов,детей с ОВЗ) в возрасте от 7 до 11 лет, в муниципальных бюджетных общеобразовательных учреждениях.</t>
  </si>
  <si>
    <t>Директор МБОУ СОШ с. Кремово</t>
  </si>
  <si>
    <t xml:space="preserve">                                      Е.А. Строгонова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</si>
</sst>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6" fillId="0" borderId="1" xfId="0" applyFont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/>
    <xf numFmtId="0" fontId="2" fillId="2" borderId="1" xfId="0" applyFont="1" applyFill="1" applyBorder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49" fontId="6" fillId="0" borderId="2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/>
    <xf numFmtId="49" fontId="6" fillId="2" borderId="11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top" wrapText="1"/>
    </xf>
    <xf numFmtId="2" fontId="2" fillId="2" borderId="9" xfId="0" applyNumberFormat="1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/>
    </xf>
    <xf numFmtId="1" fontId="5" fillId="0" borderId="1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top" wrapText="1"/>
    </xf>
    <xf numFmtId="2" fontId="5" fillId="0" borderId="19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 vertical="top" wrapText="1"/>
    </xf>
    <xf numFmtId="0" fontId="3" fillId="0" borderId="0" xfId="0" applyFont="1"/>
    <xf numFmtId="0" fontId="2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96"/>
  <sheetViews>
    <sheetView tabSelected="1" view="pageBreakPreview" zoomScaleSheetLayoutView="100" workbookViewId="0">
      <selection activeCell="A8" sqref="A8:P8"/>
    </sheetView>
  </sheetViews>
  <sheetFormatPr defaultRowHeight="13.8" x14ac:dyDescent="0.25"/>
  <cols>
    <col min="1" max="1" width="14.5546875" style="2" customWidth="1"/>
    <col min="2" max="2" width="3.6640625" style="2" customWidth="1"/>
    <col min="3" max="3" width="5.109375" style="2" customWidth="1"/>
    <col min="4" max="4" width="3.33203125" style="2" customWidth="1"/>
    <col min="5" max="5" width="0.109375" style="2" customWidth="1"/>
    <col min="6" max="6" width="5.109375" style="2" customWidth="1"/>
    <col min="7" max="7" width="6.6640625" style="2" customWidth="1"/>
    <col min="8" max="8" width="1.6640625" style="2" customWidth="1"/>
    <col min="9" max="9" width="6.33203125" style="2" customWidth="1"/>
    <col min="10" max="10" width="12.5546875" style="72" customWidth="1"/>
    <col min="11" max="11" width="14.6640625" style="72" customWidth="1"/>
    <col min="12" max="12" width="12.88671875" style="72" customWidth="1"/>
    <col min="13" max="13" width="14.5546875" style="72" customWidth="1"/>
    <col min="14" max="14" width="17.109375" style="72" customWidth="1"/>
    <col min="15" max="15" width="9.44140625" style="72" customWidth="1"/>
    <col min="16" max="18" width="9.109375" style="2"/>
    <col min="19" max="16384" width="8.88671875" style="2"/>
  </cols>
  <sheetData>
    <row r="1" spans="1:16" s="1" customFormat="1" ht="17.25" customHeight="1" x14ac:dyDescent="0.3">
      <c r="A1" s="75"/>
      <c r="B1" s="76" t="s">
        <v>0</v>
      </c>
      <c r="C1" s="77"/>
      <c r="D1" s="77"/>
      <c r="E1" s="77"/>
      <c r="F1" s="77"/>
      <c r="G1" s="77"/>
      <c r="H1" s="77"/>
      <c r="I1" s="77"/>
      <c r="J1" s="74"/>
      <c r="M1" s="78" t="s">
        <v>1</v>
      </c>
      <c r="N1" s="75"/>
    </row>
    <row r="2" spans="1:16" s="1" customFormat="1" ht="15" customHeight="1" x14ac:dyDescent="0.3">
      <c r="A2" s="75"/>
      <c r="B2" s="83" t="s">
        <v>99</v>
      </c>
      <c r="C2" s="83"/>
      <c r="D2" s="83"/>
      <c r="E2" s="83"/>
      <c r="F2" s="83"/>
      <c r="G2" s="83"/>
      <c r="H2" s="83"/>
      <c r="I2" s="83"/>
      <c r="J2" s="84"/>
      <c r="M2" s="79" t="s">
        <v>91</v>
      </c>
      <c r="N2" s="79"/>
    </row>
    <row r="3" spans="1:16" s="1" customFormat="1" ht="16.2" customHeight="1" x14ac:dyDescent="0.3">
      <c r="A3" s="75"/>
      <c r="B3" s="85" t="s">
        <v>100</v>
      </c>
      <c r="C3" s="85"/>
      <c r="D3" s="85"/>
      <c r="E3" s="85"/>
      <c r="F3" s="85"/>
      <c r="G3" s="85"/>
      <c r="H3" s="85"/>
      <c r="I3" s="85"/>
      <c r="J3" s="86"/>
      <c r="M3" s="80"/>
      <c r="N3" s="81"/>
    </row>
    <row r="4" spans="1:16" s="1" customFormat="1" ht="12" customHeight="1" x14ac:dyDescent="0.3">
      <c r="A4" s="75"/>
      <c r="B4" s="82"/>
      <c r="C4" s="82"/>
      <c r="D4" s="82"/>
      <c r="E4" s="82"/>
      <c r="F4" s="82"/>
      <c r="G4" s="82"/>
      <c r="H4" s="82"/>
      <c r="I4" s="82"/>
      <c r="J4" s="74"/>
      <c r="M4" s="81"/>
      <c r="N4" s="81"/>
    </row>
    <row r="5" spans="1:16" ht="25.5" customHeight="1" x14ac:dyDescent="0.25">
      <c r="B5" s="87" t="s">
        <v>98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1"/>
    </row>
    <row r="6" spans="1:16" ht="10.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"/>
    </row>
    <row r="7" spans="1:16" ht="10.8" customHeight="1" x14ac:dyDescent="0.25"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1"/>
    </row>
    <row r="8" spans="1:16" ht="15.75" customHeight="1" x14ac:dyDescent="0.25">
      <c r="A8" s="89" t="s">
        <v>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</row>
    <row r="9" spans="1:16" ht="13.95" customHeight="1" x14ac:dyDescent="0.25">
      <c r="A9" s="90" t="s">
        <v>93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6" ht="16.5" customHeight="1" x14ac:dyDescent="0.25">
      <c r="A10" s="91" t="s">
        <v>3</v>
      </c>
      <c r="B10" s="92"/>
      <c r="C10" s="92"/>
      <c r="D10" s="92"/>
      <c r="E10" s="92"/>
      <c r="F10" s="92"/>
      <c r="G10" s="92"/>
      <c r="H10" s="92"/>
      <c r="I10" s="93"/>
      <c r="J10" s="96" t="s">
        <v>4</v>
      </c>
      <c r="K10" s="96" t="s">
        <v>5</v>
      </c>
      <c r="L10" s="96"/>
      <c r="M10" s="96"/>
      <c r="N10" s="96" t="s">
        <v>6</v>
      </c>
      <c r="O10" s="96" t="s">
        <v>7</v>
      </c>
    </row>
    <row r="11" spans="1:16" ht="23.25" customHeight="1" x14ac:dyDescent="0.25">
      <c r="A11" s="94"/>
      <c r="B11" s="90"/>
      <c r="C11" s="90"/>
      <c r="D11" s="90"/>
      <c r="E11" s="90"/>
      <c r="F11" s="90"/>
      <c r="G11" s="90"/>
      <c r="H11" s="90"/>
      <c r="I11" s="95"/>
      <c r="J11" s="96"/>
      <c r="K11" s="3" t="s">
        <v>8</v>
      </c>
      <c r="L11" s="3" t="s">
        <v>9</v>
      </c>
      <c r="M11" s="3" t="s">
        <v>10</v>
      </c>
      <c r="N11" s="96"/>
      <c r="O11" s="96"/>
    </row>
    <row r="12" spans="1:16" ht="12.75" customHeight="1" x14ac:dyDescent="0.25">
      <c r="A12" s="97" t="s">
        <v>11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</row>
    <row r="13" spans="1:16" ht="12" customHeight="1" x14ac:dyDescent="0.25">
      <c r="A13" s="99" t="s">
        <v>12</v>
      </c>
      <c r="B13" s="100"/>
      <c r="C13" s="100"/>
      <c r="D13" s="100"/>
      <c r="E13" s="100"/>
      <c r="F13" s="100"/>
      <c r="G13" s="100"/>
      <c r="H13" s="100"/>
      <c r="I13" s="101"/>
      <c r="J13" s="4">
        <v>10</v>
      </c>
      <c r="K13" s="5">
        <v>0.05</v>
      </c>
      <c r="L13" s="5">
        <v>8.25</v>
      </c>
      <c r="M13" s="5">
        <v>0.1</v>
      </c>
      <c r="N13" s="5">
        <f t="shared" ref="N13:N19" si="0">(K13+M13)*4+(L13*9)</f>
        <v>74.849999999999994</v>
      </c>
      <c r="O13" s="6">
        <v>96</v>
      </c>
    </row>
    <row r="14" spans="1:16" ht="12" customHeight="1" x14ac:dyDescent="0.25">
      <c r="A14" s="99" t="s">
        <v>13</v>
      </c>
      <c r="B14" s="100"/>
      <c r="C14" s="100"/>
      <c r="D14" s="100"/>
      <c r="E14" s="100"/>
      <c r="F14" s="100"/>
      <c r="G14" s="100"/>
      <c r="H14" s="100"/>
      <c r="I14" s="101"/>
      <c r="J14" s="7">
        <v>10</v>
      </c>
      <c r="K14" s="8">
        <v>3.09</v>
      </c>
      <c r="L14" s="8">
        <v>3.93</v>
      </c>
      <c r="M14" s="8">
        <v>5.9</v>
      </c>
      <c r="N14" s="5">
        <f t="shared" si="0"/>
        <v>71.330000000000013</v>
      </c>
      <c r="O14" s="6">
        <v>97</v>
      </c>
    </row>
    <row r="15" spans="1:16" ht="12.75" customHeight="1" x14ac:dyDescent="0.25">
      <c r="A15" s="102" t="s">
        <v>14</v>
      </c>
      <c r="B15" s="103"/>
      <c r="C15" s="103"/>
      <c r="D15" s="103"/>
      <c r="E15" s="103"/>
      <c r="F15" s="103"/>
      <c r="G15" s="103"/>
      <c r="H15" s="103"/>
      <c r="I15" s="104"/>
      <c r="J15" s="6">
        <v>150</v>
      </c>
      <c r="K15" s="9">
        <v>9.2899999999999991</v>
      </c>
      <c r="L15" s="9">
        <v>2.85</v>
      </c>
      <c r="M15" s="9">
        <v>29.69</v>
      </c>
      <c r="N15" s="5">
        <f t="shared" si="0"/>
        <v>181.57000000000002</v>
      </c>
      <c r="O15" s="6">
        <v>94</v>
      </c>
    </row>
    <row r="16" spans="1:16" ht="15" customHeight="1" x14ac:dyDescent="0.25">
      <c r="A16" s="99" t="s">
        <v>15</v>
      </c>
      <c r="B16" s="100"/>
      <c r="C16" s="100"/>
      <c r="D16" s="100"/>
      <c r="E16" s="100"/>
      <c r="F16" s="100"/>
      <c r="G16" s="100"/>
      <c r="H16" s="100"/>
      <c r="I16" s="101"/>
      <c r="J16" s="6">
        <v>200</v>
      </c>
      <c r="K16" s="6">
        <v>0</v>
      </c>
      <c r="L16" s="6">
        <v>0</v>
      </c>
      <c r="M16" s="6">
        <v>5.6</v>
      </c>
      <c r="N16" s="5">
        <f t="shared" si="0"/>
        <v>22.4</v>
      </c>
      <c r="O16" s="6">
        <v>685</v>
      </c>
    </row>
    <row r="17" spans="1:26" ht="13.8" customHeight="1" x14ac:dyDescent="0.25">
      <c r="A17" s="105" t="s">
        <v>31</v>
      </c>
      <c r="B17" s="106"/>
      <c r="C17" s="106"/>
      <c r="D17" s="106"/>
      <c r="E17" s="106"/>
      <c r="F17" s="106"/>
      <c r="G17" s="106"/>
      <c r="H17" s="106"/>
      <c r="I17" s="107"/>
      <c r="J17" s="10">
        <v>20</v>
      </c>
      <c r="K17" s="10">
        <v>1.72</v>
      </c>
      <c r="L17" s="10">
        <v>0.1</v>
      </c>
      <c r="M17" s="10">
        <v>10.98</v>
      </c>
      <c r="N17" s="11">
        <f t="shared" si="0"/>
        <v>51.7</v>
      </c>
      <c r="O17" s="12" t="s">
        <v>16</v>
      </c>
    </row>
    <row r="18" spans="1:26" ht="15" customHeight="1" x14ac:dyDescent="0.25">
      <c r="A18" s="108" t="s">
        <v>17</v>
      </c>
      <c r="B18" s="109"/>
      <c r="C18" s="109"/>
      <c r="D18" s="109"/>
      <c r="E18" s="109"/>
      <c r="F18" s="109"/>
      <c r="G18" s="109"/>
      <c r="H18" s="109"/>
      <c r="I18" s="110"/>
      <c r="J18" s="13">
        <v>10</v>
      </c>
      <c r="K18" s="13">
        <v>0.85</v>
      </c>
      <c r="L18" s="13">
        <v>0.33</v>
      </c>
      <c r="M18" s="13">
        <v>4.83</v>
      </c>
      <c r="N18" s="5">
        <f t="shared" si="0"/>
        <v>25.689999999999998</v>
      </c>
      <c r="O18" s="14" t="s">
        <v>18</v>
      </c>
    </row>
    <row r="19" spans="1:26" s="16" customFormat="1" ht="16.2" customHeight="1" x14ac:dyDescent="0.25">
      <c r="A19" s="105" t="s">
        <v>19</v>
      </c>
      <c r="B19" s="106"/>
      <c r="C19" s="106"/>
      <c r="D19" s="106"/>
      <c r="E19" s="106"/>
      <c r="F19" s="106"/>
      <c r="G19" s="106"/>
      <c r="H19" s="106"/>
      <c r="I19" s="107"/>
      <c r="J19" s="15">
        <v>100</v>
      </c>
      <c r="K19" s="15">
        <v>0.4</v>
      </c>
      <c r="L19" s="15">
        <v>0.2</v>
      </c>
      <c r="M19" s="15">
        <v>9.9</v>
      </c>
      <c r="N19" s="11">
        <f t="shared" si="0"/>
        <v>43</v>
      </c>
      <c r="O19" s="15">
        <v>3</v>
      </c>
    </row>
    <row r="20" spans="1:26" ht="15.6" customHeight="1" x14ac:dyDescent="0.25">
      <c r="A20" s="111" t="s">
        <v>20</v>
      </c>
      <c r="B20" s="112"/>
      <c r="C20" s="112"/>
      <c r="D20" s="112"/>
      <c r="E20" s="112"/>
      <c r="F20" s="112"/>
      <c r="G20" s="112"/>
      <c r="H20" s="112"/>
      <c r="I20" s="112"/>
      <c r="J20" s="3">
        <f>SUM(J13:J19)</f>
        <v>500</v>
      </c>
      <c r="K20" s="3">
        <f t="shared" ref="K20:N29" si="1">SUM(K13:K19)</f>
        <v>15.4</v>
      </c>
      <c r="L20" s="3">
        <f t="shared" si="1"/>
        <v>15.659999999999998</v>
      </c>
      <c r="M20" s="3">
        <f t="shared" si="1"/>
        <v>67</v>
      </c>
      <c r="N20" s="3">
        <f t="shared" si="1"/>
        <v>470.53999999999996</v>
      </c>
      <c r="O20" s="17"/>
    </row>
    <row r="21" spans="1:26" ht="17.25" customHeight="1" x14ac:dyDescent="0.25">
      <c r="A21" s="113" t="s">
        <v>21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</row>
    <row r="22" spans="1:26" s="21" customFormat="1" ht="12.75" customHeight="1" x14ac:dyDescent="0.25">
      <c r="A22" s="114" t="s">
        <v>22</v>
      </c>
      <c r="B22" s="114"/>
      <c r="C22" s="114"/>
      <c r="D22" s="114"/>
      <c r="E22" s="114"/>
      <c r="F22" s="114"/>
      <c r="G22" s="114"/>
      <c r="H22" s="114"/>
      <c r="I22" s="114"/>
      <c r="J22" s="18">
        <v>10</v>
      </c>
      <c r="K22" s="11">
        <v>0.05</v>
      </c>
      <c r="L22" s="11">
        <v>8.25</v>
      </c>
      <c r="M22" s="11">
        <v>0.1</v>
      </c>
      <c r="N22" s="11">
        <f t="shared" ref="N22:N28" si="2">(K22+M22)*4+(L22*9)</f>
        <v>74.849999999999994</v>
      </c>
      <c r="O22" s="19">
        <v>96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20"/>
    </row>
    <row r="23" spans="1:26" ht="13.8" customHeight="1" x14ac:dyDescent="0.25">
      <c r="A23" s="105" t="s">
        <v>23</v>
      </c>
      <c r="B23" s="106"/>
      <c r="C23" s="106"/>
      <c r="D23" s="106"/>
      <c r="E23" s="106"/>
      <c r="F23" s="106"/>
      <c r="G23" s="106"/>
      <c r="H23" s="106"/>
      <c r="I23" s="107"/>
      <c r="J23" s="6">
        <v>150</v>
      </c>
      <c r="K23" s="6">
        <v>12.02</v>
      </c>
      <c r="L23" s="6">
        <v>6.56</v>
      </c>
      <c r="M23" s="6">
        <v>35</v>
      </c>
      <c r="N23" s="5">
        <f t="shared" si="2"/>
        <v>247.11999999999998</v>
      </c>
      <c r="O23" s="6" t="s">
        <v>24</v>
      </c>
    </row>
    <row r="24" spans="1:26" ht="14.25" customHeight="1" x14ac:dyDescent="0.25">
      <c r="A24" s="105" t="s">
        <v>25</v>
      </c>
      <c r="B24" s="106"/>
      <c r="C24" s="106"/>
      <c r="D24" s="106"/>
      <c r="E24" s="106"/>
      <c r="F24" s="106"/>
      <c r="G24" s="106"/>
      <c r="H24" s="106"/>
      <c r="I24" s="107"/>
      <c r="J24" s="6">
        <v>10</v>
      </c>
      <c r="K24" s="22">
        <v>0.36</v>
      </c>
      <c r="L24" s="22">
        <v>0.01</v>
      </c>
      <c r="M24" s="22">
        <v>0.98</v>
      </c>
      <c r="N24" s="5">
        <f t="shared" si="2"/>
        <v>5.4499999999999993</v>
      </c>
      <c r="O24" s="6">
        <v>101</v>
      </c>
    </row>
    <row r="25" spans="1:26" ht="15" customHeight="1" x14ac:dyDescent="0.25">
      <c r="A25" s="99" t="s">
        <v>15</v>
      </c>
      <c r="B25" s="100"/>
      <c r="C25" s="100"/>
      <c r="D25" s="100"/>
      <c r="E25" s="100"/>
      <c r="F25" s="100"/>
      <c r="G25" s="100"/>
      <c r="H25" s="100"/>
      <c r="I25" s="101"/>
      <c r="J25" s="6">
        <v>200</v>
      </c>
      <c r="K25" s="6">
        <v>0</v>
      </c>
      <c r="L25" s="6">
        <v>0</v>
      </c>
      <c r="M25" s="6">
        <v>5.6</v>
      </c>
      <c r="N25" s="5">
        <f t="shared" si="2"/>
        <v>22.4</v>
      </c>
      <c r="O25" s="6">
        <v>685</v>
      </c>
    </row>
    <row r="26" spans="1:26" ht="13.8" customHeight="1" x14ac:dyDescent="0.25">
      <c r="A26" s="105" t="s">
        <v>31</v>
      </c>
      <c r="B26" s="106"/>
      <c r="C26" s="106"/>
      <c r="D26" s="106"/>
      <c r="E26" s="106"/>
      <c r="F26" s="106"/>
      <c r="G26" s="106"/>
      <c r="H26" s="106"/>
      <c r="I26" s="107"/>
      <c r="J26" s="10">
        <v>20</v>
      </c>
      <c r="K26" s="10">
        <v>1.72</v>
      </c>
      <c r="L26" s="10">
        <v>0.1</v>
      </c>
      <c r="M26" s="10">
        <v>10.98</v>
      </c>
      <c r="N26" s="11">
        <f t="shared" si="2"/>
        <v>51.7</v>
      </c>
      <c r="O26" s="12" t="s">
        <v>16</v>
      </c>
    </row>
    <row r="27" spans="1:26" ht="15" customHeight="1" x14ac:dyDescent="0.25">
      <c r="A27" s="108" t="s">
        <v>17</v>
      </c>
      <c r="B27" s="109"/>
      <c r="C27" s="109"/>
      <c r="D27" s="109"/>
      <c r="E27" s="109"/>
      <c r="F27" s="109"/>
      <c r="G27" s="109"/>
      <c r="H27" s="109"/>
      <c r="I27" s="110"/>
      <c r="J27" s="13">
        <v>10</v>
      </c>
      <c r="K27" s="13">
        <v>0.85</v>
      </c>
      <c r="L27" s="13">
        <v>0.33</v>
      </c>
      <c r="M27" s="13">
        <v>4.83</v>
      </c>
      <c r="N27" s="5">
        <f t="shared" si="2"/>
        <v>25.689999999999998</v>
      </c>
      <c r="O27" s="14" t="s">
        <v>18</v>
      </c>
    </row>
    <row r="28" spans="1:26" s="16" customFormat="1" ht="16.2" customHeight="1" x14ac:dyDescent="0.25">
      <c r="A28" s="105" t="s">
        <v>19</v>
      </c>
      <c r="B28" s="106"/>
      <c r="C28" s="106"/>
      <c r="D28" s="106"/>
      <c r="E28" s="106"/>
      <c r="F28" s="106"/>
      <c r="G28" s="106"/>
      <c r="H28" s="106"/>
      <c r="I28" s="107"/>
      <c r="J28" s="15">
        <v>100</v>
      </c>
      <c r="K28" s="15">
        <v>0.4</v>
      </c>
      <c r="L28" s="15">
        <v>0.2</v>
      </c>
      <c r="M28" s="15">
        <v>9.9</v>
      </c>
      <c r="N28" s="11">
        <f t="shared" si="2"/>
        <v>43</v>
      </c>
      <c r="O28" s="15">
        <v>3</v>
      </c>
    </row>
    <row r="29" spans="1:26" ht="15" customHeight="1" x14ac:dyDescent="0.25">
      <c r="A29" s="111" t="s">
        <v>20</v>
      </c>
      <c r="B29" s="112"/>
      <c r="C29" s="112"/>
      <c r="D29" s="112"/>
      <c r="E29" s="112"/>
      <c r="F29" s="112"/>
      <c r="G29" s="112"/>
      <c r="H29" s="112"/>
      <c r="I29" s="112"/>
      <c r="J29" s="3">
        <f>SUM(J22:J28)</f>
        <v>500</v>
      </c>
      <c r="K29" s="3">
        <f t="shared" si="1"/>
        <v>15.4</v>
      </c>
      <c r="L29" s="3">
        <f t="shared" si="1"/>
        <v>15.449999999999998</v>
      </c>
      <c r="M29" s="3">
        <f t="shared" si="1"/>
        <v>67.39</v>
      </c>
      <c r="N29" s="3">
        <f t="shared" si="1"/>
        <v>470.20999999999992</v>
      </c>
      <c r="O29" s="17"/>
    </row>
    <row r="30" spans="1:26" ht="15" customHeight="1" x14ac:dyDescent="0.25">
      <c r="A30" s="90" t="s">
        <v>26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</row>
    <row r="31" spans="1:26" ht="18.600000000000001" customHeight="1" x14ac:dyDescent="0.25">
      <c r="A31" s="96" t="s">
        <v>3</v>
      </c>
      <c r="B31" s="96"/>
      <c r="C31" s="96"/>
      <c r="D31" s="96"/>
      <c r="E31" s="96"/>
      <c r="F31" s="96"/>
      <c r="G31" s="96"/>
      <c r="H31" s="96"/>
      <c r="I31" s="96"/>
      <c r="J31" s="96" t="s">
        <v>4</v>
      </c>
      <c r="K31" s="96" t="s">
        <v>5</v>
      </c>
      <c r="L31" s="96"/>
      <c r="M31" s="96"/>
      <c r="N31" s="96" t="s">
        <v>6</v>
      </c>
      <c r="O31" s="96" t="s">
        <v>7</v>
      </c>
    </row>
    <row r="32" spans="1:26" ht="21" customHeight="1" x14ac:dyDescent="0.2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3" t="s">
        <v>8</v>
      </c>
      <c r="L32" s="3" t="s">
        <v>9</v>
      </c>
      <c r="M32" s="3" t="s">
        <v>10</v>
      </c>
      <c r="N32" s="96"/>
      <c r="O32" s="96"/>
    </row>
    <row r="33" spans="1:15" ht="16.8" customHeight="1" x14ac:dyDescent="0.25">
      <c r="A33" s="99" t="s">
        <v>27</v>
      </c>
      <c r="B33" s="100"/>
      <c r="C33" s="100"/>
      <c r="D33" s="100"/>
      <c r="E33" s="100"/>
      <c r="F33" s="100"/>
      <c r="G33" s="100"/>
      <c r="H33" s="100"/>
      <c r="I33" s="101"/>
      <c r="J33" s="6">
        <v>60</v>
      </c>
      <c r="K33" s="7">
        <v>0</v>
      </c>
      <c r="L33" s="7">
        <v>2</v>
      </c>
      <c r="M33" s="7">
        <v>23</v>
      </c>
      <c r="N33" s="5">
        <f t="shared" ref="N33:N39" si="3">(K33+M33)*4+(L33*9)</f>
        <v>110</v>
      </c>
      <c r="O33" s="6">
        <v>45</v>
      </c>
    </row>
    <row r="34" spans="1:15" ht="12.45" customHeight="1" x14ac:dyDescent="0.25">
      <c r="A34" s="99" t="s">
        <v>28</v>
      </c>
      <c r="B34" s="100"/>
      <c r="C34" s="100"/>
      <c r="D34" s="100"/>
      <c r="E34" s="100"/>
      <c r="F34" s="100"/>
      <c r="G34" s="100"/>
      <c r="H34" s="100"/>
      <c r="I34" s="101"/>
      <c r="J34" s="6">
        <v>200</v>
      </c>
      <c r="K34" s="23">
        <v>11.21</v>
      </c>
      <c r="L34" s="23">
        <v>11.95</v>
      </c>
      <c r="M34" s="23">
        <v>27.6</v>
      </c>
      <c r="N34" s="5">
        <f t="shared" si="3"/>
        <v>262.79000000000002</v>
      </c>
      <c r="O34" s="6">
        <v>149</v>
      </c>
    </row>
    <row r="35" spans="1:15" ht="12.75" customHeight="1" x14ac:dyDescent="0.25">
      <c r="A35" s="99" t="s">
        <v>29</v>
      </c>
      <c r="B35" s="100"/>
      <c r="C35" s="100"/>
      <c r="D35" s="100"/>
      <c r="E35" s="100"/>
      <c r="F35" s="100"/>
      <c r="G35" s="100"/>
      <c r="H35" s="100"/>
      <c r="I35" s="101"/>
      <c r="J35" s="9">
        <v>90</v>
      </c>
      <c r="K35" s="23">
        <v>7.95</v>
      </c>
      <c r="L35" s="23">
        <v>12.35</v>
      </c>
      <c r="M35" s="23">
        <v>12.4</v>
      </c>
      <c r="N35" s="5">
        <f t="shared" si="3"/>
        <v>192.55</v>
      </c>
      <c r="O35" s="6">
        <v>499</v>
      </c>
    </row>
    <row r="36" spans="1:15" ht="13.95" customHeight="1" x14ac:dyDescent="0.25">
      <c r="A36" s="99" t="s">
        <v>30</v>
      </c>
      <c r="B36" s="100"/>
      <c r="C36" s="100"/>
      <c r="D36" s="100"/>
      <c r="E36" s="100"/>
      <c r="F36" s="100"/>
      <c r="G36" s="100"/>
      <c r="H36" s="100"/>
      <c r="I36" s="101"/>
      <c r="J36" s="6">
        <v>150</v>
      </c>
      <c r="K36" s="7">
        <v>5.0999999999999996</v>
      </c>
      <c r="L36" s="7">
        <v>0.6</v>
      </c>
      <c r="M36" s="7">
        <v>34.5</v>
      </c>
      <c r="N36" s="5">
        <f t="shared" si="3"/>
        <v>163.80000000000001</v>
      </c>
      <c r="O36" s="6">
        <v>516</v>
      </c>
    </row>
    <row r="37" spans="1:15" ht="12" customHeight="1" x14ac:dyDescent="0.25">
      <c r="A37" s="99" t="s">
        <v>15</v>
      </c>
      <c r="B37" s="100"/>
      <c r="C37" s="100"/>
      <c r="D37" s="100"/>
      <c r="E37" s="100"/>
      <c r="F37" s="100"/>
      <c r="G37" s="100"/>
      <c r="H37" s="100"/>
      <c r="I37" s="101"/>
      <c r="J37" s="6">
        <v>180</v>
      </c>
      <c r="K37" s="6">
        <v>0</v>
      </c>
      <c r="L37" s="6">
        <v>0</v>
      </c>
      <c r="M37" s="6">
        <v>5.04</v>
      </c>
      <c r="N37" s="5">
        <f t="shared" si="3"/>
        <v>20.16</v>
      </c>
      <c r="O37" s="6">
        <v>685</v>
      </c>
    </row>
    <row r="38" spans="1:15" ht="13.2" customHeight="1" x14ac:dyDescent="0.25">
      <c r="A38" s="105" t="s">
        <v>31</v>
      </c>
      <c r="B38" s="106"/>
      <c r="C38" s="106"/>
      <c r="D38" s="106"/>
      <c r="E38" s="106"/>
      <c r="F38" s="106"/>
      <c r="G38" s="106"/>
      <c r="H38" s="106"/>
      <c r="I38" s="107"/>
      <c r="J38" s="7">
        <v>20</v>
      </c>
      <c r="K38" s="7">
        <v>1.61</v>
      </c>
      <c r="L38" s="7">
        <v>0.2</v>
      </c>
      <c r="M38" s="7">
        <v>9.76</v>
      </c>
      <c r="N38" s="5">
        <f t="shared" si="3"/>
        <v>47.279999999999994</v>
      </c>
      <c r="O38" s="6">
        <v>4</v>
      </c>
    </row>
    <row r="39" spans="1:15" ht="15" customHeight="1" x14ac:dyDescent="0.25">
      <c r="A39" s="115" t="s">
        <v>17</v>
      </c>
      <c r="B39" s="116"/>
      <c r="C39" s="116"/>
      <c r="D39" s="116"/>
      <c r="E39" s="116"/>
      <c r="F39" s="116"/>
      <c r="G39" s="116"/>
      <c r="H39" s="116"/>
      <c r="I39" s="117"/>
      <c r="J39" s="13">
        <v>10</v>
      </c>
      <c r="K39" s="13">
        <v>0.85</v>
      </c>
      <c r="L39" s="13">
        <v>0.33</v>
      </c>
      <c r="M39" s="13">
        <v>4.83</v>
      </c>
      <c r="N39" s="5">
        <f t="shared" si="3"/>
        <v>25.689999999999998</v>
      </c>
      <c r="O39" s="14" t="s">
        <v>18</v>
      </c>
    </row>
    <row r="40" spans="1:15" ht="13.05" customHeight="1" x14ac:dyDescent="0.25">
      <c r="A40" s="118" t="s">
        <v>20</v>
      </c>
      <c r="B40" s="119"/>
      <c r="C40" s="119"/>
      <c r="D40" s="119"/>
      <c r="E40" s="119"/>
      <c r="F40" s="119"/>
      <c r="G40" s="119"/>
      <c r="H40" s="119"/>
      <c r="I40" s="120"/>
      <c r="J40" s="24">
        <f>J33+J34+J35+J36+J37+J38+J39</f>
        <v>710</v>
      </c>
      <c r="K40" s="24">
        <f t="shared" ref="K40:N40" si="4">K33+K34+K35+K36+K37+K38+K39</f>
        <v>26.72</v>
      </c>
      <c r="L40" s="24">
        <f t="shared" si="4"/>
        <v>27.429999999999996</v>
      </c>
      <c r="M40" s="24">
        <f t="shared" si="4"/>
        <v>117.13000000000001</v>
      </c>
      <c r="N40" s="24">
        <f t="shared" si="4"/>
        <v>822.27</v>
      </c>
      <c r="O40" s="25" t="s">
        <v>32</v>
      </c>
    </row>
    <row r="41" spans="1:15" ht="40.5" customHeight="1" x14ac:dyDescent="0.25">
      <c r="A41" s="90" t="s">
        <v>95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</row>
    <row r="42" spans="1:15" ht="22.5" customHeight="1" x14ac:dyDescent="0.25">
      <c r="A42" s="91" t="s">
        <v>3</v>
      </c>
      <c r="B42" s="92"/>
      <c r="C42" s="92"/>
      <c r="D42" s="92"/>
      <c r="E42" s="92"/>
      <c r="F42" s="92"/>
      <c r="G42" s="92"/>
      <c r="H42" s="92"/>
      <c r="I42" s="93"/>
      <c r="J42" s="96" t="s">
        <v>4</v>
      </c>
      <c r="K42" s="96" t="s">
        <v>5</v>
      </c>
      <c r="L42" s="96"/>
      <c r="M42" s="96"/>
      <c r="N42" s="96" t="s">
        <v>33</v>
      </c>
      <c r="O42" s="96" t="s">
        <v>7</v>
      </c>
    </row>
    <row r="43" spans="1:15" ht="33" customHeight="1" x14ac:dyDescent="0.25">
      <c r="A43" s="94"/>
      <c r="B43" s="90"/>
      <c r="C43" s="90"/>
      <c r="D43" s="90"/>
      <c r="E43" s="90"/>
      <c r="F43" s="90"/>
      <c r="G43" s="90"/>
      <c r="H43" s="90"/>
      <c r="I43" s="95"/>
      <c r="J43" s="96"/>
      <c r="K43" s="3" t="s">
        <v>8</v>
      </c>
      <c r="L43" s="3" t="s">
        <v>9</v>
      </c>
      <c r="M43" s="3" t="s">
        <v>10</v>
      </c>
      <c r="N43" s="96"/>
      <c r="O43" s="96"/>
    </row>
    <row r="44" spans="1:15" ht="22.5" customHeight="1" x14ac:dyDescent="0.25">
      <c r="A44" s="97" t="s">
        <v>11</v>
      </c>
      <c r="B44" s="98"/>
      <c r="C44" s="98"/>
      <c r="D44" s="98"/>
      <c r="E44" s="98"/>
      <c r="F44" s="98"/>
      <c r="G44" s="98"/>
      <c r="H44" s="98"/>
      <c r="I44" s="98"/>
      <c r="J44" s="92"/>
      <c r="K44" s="92"/>
      <c r="L44" s="92"/>
      <c r="M44" s="92"/>
      <c r="N44" s="92"/>
      <c r="O44" s="92"/>
    </row>
    <row r="45" spans="1:15" s="27" customFormat="1" ht="29.25" customHeight="1" x14ac:dyDescent="0.25">
      <c r="A45" s="99" t="s">
        <v>34</v>
      </c>
      <c r="B45" s="100"/>
      <c r="C45" s="100"/>
      <c r="D45" s="100"/>
      <c r="E45" s="100"/>
      <c r="F45" s="100"/>
      <c r="G45" s="100"/>
      <c r="H45" s="100"/>
      <c r="I45" s="101"/>
      <c r="J45" s="9">
        <v>70</v>
      </c>
      <c r="K45" s="9">
        <v>5.6</v>
      </c>
      <c r="L45" s="9">
        <v>6.6</v>
      </c>
      <c r="M45" s="9">
        <v>18.13</v>
      </c>
      <c r="N45" s="26">
        <f t="shared" ref="N45:N49" si="5">(K45+M45)*4+(L45*9)</f>
        <v>154.32</v>
      </c>
      <c r="O45" s="6" t="s">
        <v>35</v>
      </c>
    </row>
    <row r="46" spans="1:15" ht="27" customHeight="1" x14ac:dyDescent="0.25">
      <c r="A46" s="99" t="s">
        <v>36</v>
      </c>
      <c r="B46" s="100"/>
      <c r="C46" s="100"/>
      <c r="D46" s="100"/>
      <c r="E46" s="100"/>
      <c r="F46" s="100"/>
      <c r="G46" s="100"/>
      <c r="H46" s="100"/>
      <c r="I46" s="101"/>
      <c r="J46" s="6">
        <v>200</v>
      </c>
      <c r="K46" s="9">
        <v>6.9</v>
      </c>
      <c r="L46" s="9">
        <v>8.9</v>
      </c>
      <c r="M46" s="9">
        <v>19.55</v>
      </c>
      <c r="N46" s="26">
        <f t="shared" si="5"/>
        <v>185.90000000000003</v>
      </c>
      <c r="O46" s="28">
        <v>302</v>
      </c>
    </row>
    <row r="47" spans="1:15" s="16" customFormat="1" ht="18.75" customHeight="1" x14ac:dyDescent="0.25">
      <c r="A47" s="99" t="s">
        <v>37</v>
      </c>
      <c r="B47" s="100"/>
      <c r="C47" s="100"/>
      <c r="D47" s="100"/>
      <c r="E47" s="100"/>
      <c r="F47" s="100"/>
      <c r="G47" s="100"/>
      <c r="H47" s="100"/>
      <c r="I47" s="101"/>
      <c r="J47" s="29">
        <v>200</v>
      </c>
      <c r="K47" s="19">
        <v>0.2</v>
      </c>
      <c r="L47" s="19">
        <v>0</v>
      </c>
      <c r="M47" s="19">
        <v>13.1</v>
      </c>
      <c r="N47" s="30">
        <f t="shared" si="5"/>
        <v>53.199999999999996</v>
      </c>
      <c r="O47" s="19">
        <v>6</v>
      </c>
    </row>
    <row r="48" spans="1:15" ht="15.75" customHeight="1" x14ac:dyDescent="0.25">
      <c r="A48" s="105" t="s">
        <v>31</v>
      </c>
      <c r="B48" s="106"/>
      <c r="C48" s="106"/>
      <c r="D48" s="106"/>
      <c r="E48" s="106"/>
      <c r="F48" s="106"/>
      <c r="G48" s="106"/>
      <c r="H48" s="106"/>
      <c r="I48" s="107"/>
      <c r="J48" s="10">
        <v>20</v>
      </c>
      <c r="K48" s="10">
        <v>1.72</v>
      </c>
      <c r="L48" s="10">
        <v>0.1</v>
      </c>
      <c r="M48" s="10">
        <v>10.98</v>
      </c>
      <c r="N48" s="11">
        <f t="shared" si="5"/>
        <v>51.7</v>
      </c>
      <c r="O48" s="14" t="s">
        <v>16</v>
      </c>
    </row>
    <row r="49" spans="1:15" ht="21.75" customHeight="1" x14ac:dyDescent="0.25">
      <c r="A49" s="115" t="s">
        <v>17</v>
      </c>
      <c r="B49" s="116"/>
      <c r="C49" s="116"/>
      <c r="D49" s="116"/>
      <c r="E49" s="116"/>
      <c r="F49" s="116"/>
      <c r="G49" s="116"/>
      <c r="H49" s="116"/>
      <c r="I49" s="117"/>
      <c r="J49" s="13">
        <v>10</v>
      </c>
      <c r="K49" s="13">
        <v>0.85</v>
      </c>
      <c r="L49" s="13">
        <v>0.33</v>
      </c>
      <c r="M49" s="13">
        <v>4.83</v>
      </c>
      <c r="N49" s="31">
        <f t="shared" si="5"/>
        <v>25.689999999999998</v>
      </c>
      <c r="O49" s="32" t="s">
        <v>18</v>
      </c>
    </row>
    <row r="50" spans="1:15" ht="18.75" customHeight="1" x14ac:dyDescent="0.25">
      <c r="A50" s="112" t="s">
        <v>20</v>
      </c>
      <c r="B50" s="112"/>
      <c r="C50" s="112"/>
      <c r="D50" s="112"/>
      <c r="E50" s="112"/>
      <c r="F50" s="112"/>
      <c r="G50" s="112"/>
      <c r="H50" s="112"/>
      <c r="I50" s="112"/>
      <c r="J50" s="33">
        <f>SUM(J45:J49)</f>
        <v>500</v>
      </c>
      <c r="K50" s="34">
        <f t="shared" ref="K50:N57" si="6">SUM(K45:K49)</f>
        <v>15.27</v>
      </c>
      <c r="L50" s="34">
        <f t="shared" si="6"/>
        <v>15.93</v>
      </c>
      <c r="M50" s="34">
        <f t="shared" si="6"/>
        <v>66.59</v>
      </c>
      <c r="N50" s="35">
        <f t="shared" si="6"/>
        <v>470.81</v>
      </c>
      <c r="O50" s="36"/>
    </row>
    <row r="51" spans="1:15" ht="30" customHeight="1" x14ac:dyDescent="0.25">
      <c r="A51" s="94" t="s">
        <v>21</v>
      </c>
      <c r="B51" s="90"/>
      <c r="C51" s="90"/>
      <c r="D51" s="90"/>
      <c r="E51" s="90"/>
      <c r="F51" s="90"/>
      <c r="G51" s="90"/>
      <c r="H51" s="90"/>
      <c r="I51" s="90"/>
      <c r="J51" s="113"/>
      <c r="K51" s="113"/>
      <c r="L51" s="113"/>
      <c r="M51" s="113"/>
      <c r="N51" s="113"/>
      <c r="O51" s="113"/>
    </row>
    <row r="52" spans="1:15" ht="15.75" customHeight="1" x14ac:dyDescent="0.25">
      <c r="A52" s="99" t="s">
        <v>29</v>
      </c>
      <c r="B52" s="100"/>
      <c r="C52" s="100"/>
      <c r="D52" s="100"/>
      <c r="E52" s="100"/>
      <c r="F52" s="100"/>
      <c r="G52" s="100"/>
      <c r="H52" s="100"/>
      <c r="I52" s="101"/>
      <c r="J52" s="9">
        <v>90</v>
      </c>
      <c r="K52" s="23">
        <v>7.45</v>
      </c>
      <c r="L52" s="23">
        <v>13.1</v>
      </c>
      <c r="M52" s="23">
        <v>12.8</v>
      </c>
      <c r="N52" s="5">
        <f t="shared" ref="N52:N56" si="7">(K52+M52)*4+(L52*9)</f>
        <v>198.89999999999998</v>
      </c>
      <c r="O52" s="6">
        <v>499</v>
      </c>
    </row>
    <row r="53" spans="1:15" ht="19.5" customHeight="1" x14ac:dyDescent="0.25">
      <c r="A53" s="99" t="s">
        <v>38</v>
      </c>
      <c r="B53" s="100"/>
      <c r="C53" s="100"/>
      <c r="D53" s="100"/>
      <c r="E53" s="100"/>
      <c r="F53" s="100"/>
      <c r="G53" s="100"/>
      <c r="H53" s="100"/>
      <c r="I53" s="101"/>
      <c r="J53" s="6">
        <v>150</v>
      </c>
      <c r="K53" s="7">
        <v>2.8</v>
      </c>
      <c r="L53" s="7">
        <v>1.35</v>
      </c>
      <c r="M53" s="7">
        <v>11.69</v>
      </c>
      <c r="N53" s="5">
        <f t="shared" si="7"/>
        <v>70.11</v>
      </c>
      <c r="O53" s="6" t="s">
        <v>39</v>
      </c>
    </row>
    <row r="54" spans="1:15" s="16" customFormat="1" ht="21.75" customHeight="1" x14ac:dyDescent="0.25">
      <c r="A54" s="99" t="s">
        <v>37</v>
      </c>
      <c r="B54" s="100"/>
      <c r="C54" s="100"/>
      <c r="D54" s="100"/>
      <c r="E54" s="100"/>
      <c r="F54" s="100"/>
      <c r="G54" s="100"/>
      <c r="H54" s="100"/>
      <c r="I54" s="101"/>
      <c r="J54" s="29">
        <v>200</v>
      </c>
      <c r="K54" s="19">
        <v>0.2</v>
      </c>
      <c r="L54" s="19">
        <v>0</v>
      </c>
      <c r="M54" s="19">
        <v>13.1</v>
      </c>
      <c r="N54" s="30">
        <f t="shared" si="7"/>
        <v>53.199999999999996</v>
      </c>
      <c r="O54" s="19">
        <v>6</v>
      </c>
    </row>
    <row r="55" spans="1:15" s="38" customFormat="1" ht="18.75" customHeight="1" x14ac:dyDescent="0.25">
      <c r="A55" s="105" t="s">
        <v>40</v>
      </c>
      <c r="B55" s="106"/>
      <c r="C55" s="106"/>
      <c r="D55" s="106"/>
      <c r="E55" s="106"/>
      <c r="F55" s="106"/>
      <c r="G55" s="106"/>
      <c r="H55" s="106"/>
      <c r="I55" s="107"/>
      <c r="J55" s="37">
        <v>30</v>
      </c>
      <c r="K55" s="37">
        <v>2.42</v>
      </c>
      <c r="L55" s="37">
        <v>0.3</v>
      </c>
      <c r="M55" s="37">
        <v>14.64</v>
      </c>
      <c r="N55" s="30">
        <f t="shared" si="7"/>
        <v>70.940000000000012</v>
      </c>
      <c r="O55" s="19">
        <v>4</v>
      </c>
    </row>
    <row r="56" spans="1:15" s="38" customFormat="1" ht="21.75" customHeight="1" x14ac:dyDescent="0.25">
      <c r="A56" s="105" t="s">
        <v>41</v>
      </c>
      <c r="B56" s="106"/>
      <c r="C56" s="106"/>
      <c r="D56" s="106"/>
      <c r="E56" s="106"/>
      <c r="F56" s="106"/>
      <c r="G56" s="106"/>
      <c r="H56" s="106"/>
      <c r="I56" s="107"/>
      <c r="J56" s="15">
        <v>30</v>
      </c>
      <c r="K56" s="15">
        <v>2.5499999999999998</v>
      </c>
      <c r="L56" s="15">
        <v>0.99</v>
      </c>
      <c r="M56" s="15">
        <v>14.49</v>
      </c>
      <c r="N56" s="30">
        <f t="shared" si="7"/>
        <v>77.069999999999993</v>
      </c>
      <c r="O56" s="39" t="s">
        <v>18</v>
      </c>
    </row>
    <row r="57" spans="1:15" ht="23.25" customHeight="1" x14ac:dyDescent="0.25">
      <c r="A57" s="112" t="s">
        <v>20</v>
      </c>
      <c r="B57" s="112"/>
      <c r="C57" s="112"/>
      <c r="D57" s="112"/>
      <c r="E57" s="112"/>
      <c r="F57" s="112"/>
      <c r="G57" s="112"/>
      <c r="H57" s="112"/>
      <c r="I57" s="112"/>
      <c r="J57" s="3">
        <f>SUM(J52:J56)</f>
        <v>500</v>
      </c>
      <c r="K57" s="3">
        <f t="shared" si="6"/>
        <v>15.419999999999998</v>
      </c>
      <c r="L57" s="3">
        <f t="shared" si="6"/>
        <v>15.74</v>
      </c>
      <c r="M57" s="3">
        <f t="shared" si="6"/>
        <v>66.72</v>
      </c>
      <c r="N57" s="40">
        <f t="shared" si="6"/>
        <v>470.21999999999997</v>
      </c>
      <c r="O57" s="36"/>
    </row>
    <row r="58" spans="1:15" ht="33" customHeight="1" x14ac:dyDescent="0.25">
      <c r="A58" s="90" t="s">
        <v>26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</row>
    <row r="59" spans="1:15" ht="21.75" customHeight="1" x14ac:dyDescent="0.25">
      <c r="A59" s="91" t="s">
        <v>3</v>
      </c>
      <c r="B59" s="92"/>
      <c r="C59" s="92"/>
      <c r="D59" s="92"/>
      <c r="E59" s="92"/>
      <c r="F59" s="92"/>
      <c r="G59" s="92"/>
      <c r="H59" s="92"/>
      <c r="I59" s="93"/>
      <c r="J59" s="96" t="s">
        <v>4</v>
      </c>
      <c r="K59" s="96" t="s">
        <v>5</v>
      </c>
      <c r="L59" s="96"/>
      <c r="M59" s="96"/>
      <c r="N59" s="96" t="s">
        <v>33</v>
      </c>
      <c r="O59" s="96" t="s">
        <v>7</v>
      </c>
    </row>
    <row r="60" spans="1:15" ht="32.25" customHeight="1" x14ac:dyDescent="0.25">
      <c r="A60" s="94"/>
      <c r="B60" s="90"/>
      <c r="C60" s="90"/>
      <c r="D60" s="90"/>
      <c r="E60" s="90"/>
      <c r="F60" s="90"/>
      <c r="G60" s="90"/>
      <c r="H60" s="90"/>
      <c r="I60" s="95"/>
      <c r="J60" s="96"/>
      <c r="K60" s="3" t="s">
        <v>8</v>
      </c>
      <c r="L60" s="3" t="s">
        <v>9</v>
      </c>
      <c r="M60" s="3" t="s">
        <v>10</v>
      </c>
      <c r="N60" s="96"/>
      <c r="O60" s="96"/>
    </row>
    <row r="61" spans="1:15" ht="19.5" customHeight="1" x14ac:dyDescent="0.25">
      <c r="A61" s="99" t="s">
        <v>42</v>
      </c>
      <c r="B61" s="100"/>
      <c r="C61" s="100"/>
      <c r="D61" s="100"/>
      <c r="E61" s="100"/>
      <c r="F61" s="100"/>
      <c r="G61" s="100"/>
      <c r="H61" s="100"/>
      <c r="I61" s="101"/>
      <c r="J61" s="6">
        <v>60</v>
      </c>
      <c r="K61" s="23">
        <v>3.8</v>
      </c>
      <c r="L61" s="23">
        <v>2.82</v>
      </c>
      <c r="M61" s="23">
        <v>4.5</v>
      </c>
      <c r="N61" s="5">
        <f t="shared" ref="N61:N67" si="8">(K61+M61)*4+(L61*9)</f>
        <v>58.58</v>
      </c>
      <c r="O61" s="6" t="s">
        <v>43</v>
      </c>
    </row>
    <row r="62" spans="1:15" ht="20.25" customHeight="1" x14ac:dyDescent="0.25">
      <c r="A62" s="99" t="s">
        <v>44</v>
      </c>
      <c r="B62" s="100"/>
      <c r="C62" s="100"/>
      <c r="D62" s="100"/>
      <c r="E62" s="100"/>
      <c r="F62" s="100"/>
      <c r="G62" s="100"/>
      <c r="H62" s="100"/>
      <c r="I62" s="101"/>
      <c r="J62" s="6">
        <v>200</v>
      </c>
      <c r="K62" s="6">
        <v>5.82</v>
      </c>
      <c r="L62" s="6">
        <v>7.8</v>
      </c>
      <c r="M62" s="6">
        <v>44</v>
      </c>
      <c r="N62" s="5">
        <f t="shared" si="8"/>
        <v>269.48</v>
      </c>
      <c r="O62" s="6">
        <v>139</v>
      </c>
    </row>
    <row r="63" spans="1:15" ht="18" customHeight="1" x14ac:dyDescent="0.25">
      <c r="A63" s="99" t="s">
        <v>45</v>
      </c>
      <c r="B63" s="100"/>
      <c r="C63" s="100"/>
      <c r="D63" s="100"/>
      <c r="E63" s="100"/>
      <c r="F63" s="100"/>
      <c r="G63" s="100"/>
      <c r="H63" s="100"/>
      <c r="I63" s="101"/>
      <c r="J63" s="6">
        <v>90</v>
      </c>
      <c r="K63" s="23">
        <v>9.9499999999999993</v>
      </c>
      <c r="L63" s="23">
        <v>9.93</v>
      </c>
      <c r="M63" s="23">
        <v>3.15</v>
      </c>
      <c r="N63" s="5">
        <f t="shared" si="8"/>
        <v>141.77000000000001</v>
      </c>
      <c r="O63" s="6">
        <v>439</v>
      </c>
    </row>
    <row r="64" spans="1:15" ht="22.5" customHeight="1" x14ac:dyDescent="0.25">
      <c r="A64" s="99" t="s">
        <v>46</v>
      </c>
      <c r="B64" s="100"/>
      <c r="C64" s="100"/>
      <c r="D64" s="100"/>
      <c r="E64" s="100"/>
      <c r="F64" s="100"/>
      <c r="G64" s="100"/>
      <c r="H64" s="100"/>
      <c r="I64" s="101"/>
      <c r="J64" s="6">
        <v>150</v>
      </c>
      <c r="K64" s="41">
        <v>3.75</v>
      </c>
      <c r="L64" s="41">
        <v>6.3</v>
      </c>
      <c r="M64" s="41">
        <v>22.05</v>
      </c>
      <c r="N64" s="5">
        <f t="shared" si="8"/>
        <v>159.9</v>
      </c>
      <c r="O64" s="6">
        <v>717</v>
      </c>
    </row>
    <row r="65" spans="1:15" ht="15.75" customHeight="1" x14ac:dyDescent="0.25">
      <c r="A65" s="105" t="s">
        <v>47</v>
      </c>
      <c r="B65" s="106"/>
      <c r="C65" s="106"/>
      <c r="D65" s="106"/>
      <c r="E65" s="106"/>
      <c r="F65" s="106"/>
      <c r="G65" s="106"/>
      <c r="H65" s="106"/>
      <c r="I65" s="107"/>
      <c r="J65" s="6">
        <v>180</v>
      </c>
      <c r="K65" s="6">
        <v>0.8</v>
      </c>
      <c r="L65" s="6">
        <v>0.12</v>
      </c>
      <c r="M65" s="6">
        <v>28.79</v>
      </c>
      <c r="N65" s="5">
        <f t="shared" si="8"/>
        <v>119.44</v>
      </c>
      <c r="O65" s="6">
        <v>639</v>
      </c>
    </row>
    <row r="66" spans="1:15" ht="14.25" customHeight="1" x14ac:dyDescent="0.25">
      <c r="A66" s="105" t="s">
        <v>31</v>
      </c>
      <c r="B66" s="106"/>
      <c r="C66" s="106"/>
      <c r="D66" s="106"/>
      <c r="E66" s="106"/>
      <c r="F66" s="106"/>
      <c r="G66" s="106"/>
      <c r="H66" s="106"/>
      <c r="I66" s="107"/>
      <c r="J66" s="7">
        <v>20</v>
      </c>
      <c r="K66" s="7">
        <v>1.61</v>
      </c>
      <c r="L66" s="7">
        <v>0.2</v>
      </c>
      <c r="M66" s="7">
        <v>9.76</v>
      </c>
      <c r="N66" s="5">
        <f t="shared" si="8"/>
        <v>47.279999999999994</v>
      </c>
      <c r="O66" s="6">
        <v>4</v>
      </c>
    </row>
    <row r="67" spans="1:15" ht="21" customHeight="1" x14ac:dyDescent="0.25">
      <c r="A67" s="108" t="s">
        <v>17</v>
      </c>
      <c r="B67" s="109"/>
      <c r="C67" s="109"/>
      <c r="D67" s="109"/>
      <c r="E67" s="109"/>
      <c r="F67" s="109"/>
      <c r="G67" s="109"/>
      <c r="H67" s="109"/>
      <c r="I67" s="110"/>
      <c r="J67" s="13">
        <v>10</v>
      </c>
      <c r="K67" s="13">
        <v>0.85</v>
      </c>
      <c r="L67" s="13">
        <v>0.33</v>
      </c>
      <c r="M67" s="13">
        <v>4.83</v>
      </c>
      <c r="N67" s="5">
        <f t="shared" si="8"/>
        <v>25.689999999999998</v>
      </c>
      <c r="O67" s="14" t="s">
        <v>18</v>
      </c>
    </row>
    <row r="68" spans="1:15" ht="18.75" customHeight="1" x14ac:dyDescent="0.25">
      <c r="A68" s="118" t="s">
        <v>20</v>
      </c>
      <c r="B68" s="119"/>
      <c r="C68" s="119"/>
      <c r="D68" s="119"/>
      <c r="E68" s="119"/>
      <c r="F68" s="119"/>
      <c r="G68" s="119"/>
      <c r="H68" s="119"/>
      <c r="I68" s="120"/>
      <c r="J68" s="42">
        <f>SUM(J61:J67)</f>
        <v>710</v>
      </c>
      <c r="K68" s="42">
        <f t="shared" ref="K68:N68" si="9">K61+K62+K63+K64+K65+K66+K67</f>
        <v>26.580000000000002</v>
      </c>
      <c r="L68" s="42">
        <f t="shared" si="9"/>
        <v>27.499999999999996</v>
      </c>
      <c r="M68" s="42">
        <f t="shared" si="9"/>
        <v>117.08000000000001</v>
      </c>
      <c r="N68" s="42">
        <f t="shared" si="9"/>
        <v>822.1400000000001</v>
      </c>
      <c r="O68" s="43" t="s">
        <v>32</v>
      </c>
    </row>
    <row r="69" spans="1:15" ht="42" customHeight="1" x14ac:dyDescent="0.25">
      <c r="A69" s="90" t="s">
        <v>96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</row>
    <row r="70" spans="1:15" ht="22.5" customHeight="1" x14ac:dyDescent="0.25">
      <c r="A70" s="91" t="s">
        <v>3</v>
      </c>
      <c r="B70" s="92"/>
      <c r="C70" s="92"/>
      <c r="D70" s="92"/>
      <c r="E70" s="92"/>
      <c r="F70" s="92"/>
      <c r="G70" s="92"/>
      <c r="H70" s="92"/>
      <c r="I70" s="93"/>
      <c r="J70" s="96" t="s">
        <v>4</v>
      </c>
      <c r="K70" s="96" t="s">
        <v>5</v>
      </c>
      <c r="L70" s="96"/>
      <c r="M70" s="96"/>
      <c r="N70" s="96" t="s">
        <v>33</v>
      </c>
      <c r="O70" s="96" t="s">
        <v>7</v>
      </c>
    </row>
    <row r="71" spans="1:15" ht="42" customHeight="1" x14ac:dyDescent="0.25">
      <c r="A71" s="94"/>
      <c r="B71" s="90"/>
      <c r="C71" s="90"/>
      <c r="D71" s="90"/>
      <c r="E71" s="90"/>
      <c r="F71" s="90"/>
      <c r="G71" s="90"/>
      <c r="H71" s="90"/>
      <c r="I71" s="95"/>
      <c r="J71" s="96"/>
      <c r="K71" s="3" t="s">
        <v>8</v>
      </c>
      <c r="L71" s="3" t="s">
        <v>9</v>
      </c>
      <c r="M71" s="3" t="s">
        <v>10</v>
      </c>
      <c r="N71" s="96"/>
      <c r="O71" s="96"/>
    </row>
    <row r="72" spans="1:15" ht="30" customHeight="1" x14ac:dyDescent="0.25">
      <c r="A72" s="97" t="s">
        <v>11</v>
      </c>
      <c r="B72" s="98"/>
      <c r="C72" s="98"/>
      <c r="D72" s="98"/>
      <c r="E72" s="98"/>
      <c r="F72" s="98"/>
      <c r="G72" s="98"/>
      <c r="H72" s="98"/>
      <c r="I72" s="98"/>
      <c r="J72" s="92"/>
      <c r="K72" s="92"/>
      <c r="L72" s="92"/>
      <c r="M72" s="92"/>
      <c r="N72" s="92"/>
      <c r="O72" s="98"/>
    </row>
    <row r="73" spans="1:15" s="27" customFormat="1" ht="29.25" customHeight="1" x14ac:dyDescent="0.25">
      <c r="A73" s="102" t="s">
        <v>48</v>
      </c>
      <c r="B73" s="103"/>
      <c r="C73" s="103"/>
      <c r="D73" s="103"/>
      <c r="E73" s="103"/>
      <c r="F73" s="103"/>
      <c r="G73" s="103"/>
      <c r="H73" s="103"/>
      <c r="I73" s="104"/>
      <c r="J73" s="6">
        <v>180</v>
      </c>
      <c r="K73" s="26">
        <v>12.57</v>
      </c>
      <c r="L73" s="26">
        <v>15.3</v>
      </c>
      <c r="M73" s="26">
        <v>36.5</v>
      </c>
      <c r="N73" s="26">
        <f t="shared" ref="N73:N76" si="10">(K73+M73)*4+(L73*9)</f>
        <v>333.98</v>
      </c>
      <c r="O73" s="6">
        <v>472</v>
      </c>
    </row>
    <row r="74" spans="1:15" ht="19.5" customHeight="1" x14ac:dyDescent="0.25">
      <c r="A74" s="99" t="s">
        <v>15</v>
      </c>
      <c r="B74" s="100"/>
      <c r="C74" s="100"/>
      <c r="D74" s="100"/>
      <c r="E74" s="100"/>
      <c r="F74" s="100"/>
      <c r="G74" s="100"/>
      <c r="H74" s="100"/>
      <c r="I74" s="101"/>
      <c r="J74" s="6">
        <v>200</v>
      </c>
      <c r="K74" s="6">
        <v>0</v>
      </c>
      <c r="L74" s="6">
        <v>0</v>
      </c>
      <c r="M74" s="6">
        <v>5.6</v>
      </c>
      <c r="N74" s="5">
        <f t="shared" si="10"/>
        <v>22.4</v>
      </c>
      <c r="O74" s="6">
        <v>685</v>
      </c>
    </row>
    <row r="75" spans="1:15" s="38" customFormat="1" ht="18.75" customHeight="1" x14ac:dyDescent="0.25">
      <c r="A75" s="105" t="s">
        <v>40</v>
      </c>
      <c r="B75" s="106"/>
      <c r="C75" s="106"/>
      <c r="D75" s="106"/>
      <c r="E75" s="106"/>
      <c r="F75" s="106"/>
      <c r="G75" s="106"/>
      <c r="H75" s="106"/>
      <c r="I75" s="107"/>
      <c r="J75" s="37">
        <v>30</v>
      </c>
      <c r="K75" s="37">
        <v>2.42</v>
      </c>
      <c r="L75" s="37">
        <v>0.3</v>
      </c>
      <c r="M75" s="37">
        <v>14.64</v>
      </c>
      <c r="N75" s="30">
        <f t="shared" si="10"/>
        <v>70.940000000000012</v>
      </c>
      <c r="O75" s="15">
        <v>4</v>
      </c>
    </row>
    <row r="76" spans="1:15" s="16" customFormat="1" ht="21" customHeight="1" x14ac:dyDescent="0.25">
      <c r="A76" s="105" t="s">
        <v>19</v>
      </c>
      <c r="B76" s="106"/>
      <c r="C76" s="106"/>
      <c r="D76" s="106"/>
      <c r="E76" s="106"/>
      <c r="F76" s="106"/>
      <c r="G76" s="106"/>
      <c r="H76" s="106"/>
      <c r="I76" s="107"/>
      <c r="J76" s="15">
        <v>100</v>
      </c>
      <c r="K76" s="15">
        <v>0.4</v>
      </c>
      <c r="L76" s="15">
        <v>0.2</v>
      </c>
      <c r="M76" s="15">
        <v>9.9</v>
      </c>
      <c r="N76" s="44">
        <f t="shared" si="10"/>
        <v>43</v>
      </c>
      <c r="O76" s="45">
        <v>3</v>
      </c>
    </row>
    <row r="77" spans="1:15" ht="24.75" customHeight="1" x14ac:dyDescent="0.25">
      <c r="A77" s="112" t="s">
        <v>20</v>
      </c>
      <c r="B77" s="112"/>
      <c r="C77" s="112"/>
      <c r="D77" s="112"/>
      <c r="E77" s="112"/>
      <c r="F77" s="112"/>
      <c r="G77" s="112"/>
      <c r="H77" s="112"/>
      <c r="I77" s="112"/>
      <c r="J77" s="3">
        <f>SUM(J71:J76)</f>
        <v>510</v>
      </c>
      <c r="K77" s="3">
        <f>SUM(K71:K76)</f>
        <v>15.39</v>
      </c>
      <c r="L77" s="3">
        <f>SUM(L71:L76)</f>
        <v>15.8</v>
      </c>
      <c r="M77" s="3">
        <f>SUM(M71:M76)</f>
        <v>66.64</v>
      </c>
      <c r="N77" s="40">
        <f>SUM(N71:N76)</f>
        <v>470.32</v>
      </c>
      <c r="O77" s="36"/>
    </row>
    <row r="78" spans="1:15" ht="36.75" customHeight="1" x14ac:dyDescent="0.25">
      <c r="A78" s="94" t="s">
        <v>21</v>
      </c>
      <c r="B78" s="90"/>
      <c r="C78" s="90"/>
      <c r="D78" s="90"/>
      <c r="E78" s="90"/>
      <c r="F78" s="90"/>
      <c r="G78" s="90"/>
      <c r="H78" s="90"/>
      <c r="I78" s="90"/>
      <c r="J78" s="113"/>
      <c r="K78" s="113"/>
      <c r="L78" s="113"/>
      <c r="M78" s="113"/>
      <c r="N78" s="113"/>
      <c r="O78" s="90"/>
    </row>
    <row r="79" spans="1:15" s="27" customFormat="1" ht="33.75" customHeight="1" x14ac:dyDescent="0.25">
      <c r="A79" s="99" t="s">
        <v>34</v>
      </c>
      <c r="B79" s="100"/>
      <c r="C79" s="100"/>
      <c r="D79" s="100"/>
      <c r="E79" s="100"/>
      <c r="F79" s="100"/>
      <c r="G79" s="100"/>
      <c r="H79" s="100"/>
      <c r="I79" s="101"/>
      <c r="J79" s="9">
        <v>70</v>
      </c>
      <c r="K79" s="9">
        <v>5.6</v>
      </c>
      <c r="L79" s="9">
        <v>12.6</v>
      </c>
      <c r="M79" s="9">
        <v>13.13</v>
      </c>
      <c r="N79" s="26">
        <f t="shared" ref="N79:N83" si="11">(K79+M79)*4+(L79*9)</f>
        <v>188.32</v>
      </c>
      <c r="O79" s="6" t="s">
        <v>35</v>
      </c>
    </row>
    <row r="80" spans="1:15" ht="21" customHeight="1" x14ac:dyDescent="0.25">
      <c r="A80" s="99" t="s">
        <v>49</v>
      </c>
      <c r="B80" s="100"/>
      <c r="C80" s="100"/>
      <c r="D80" s="100"/>
      <c r="E80" s="100"/>
      <c r="F80" s="100"/>
      <c r="G80" s="100"/>
      <c r="H80" s="100"/>
      <c r="I80" s="101"/>
      <c r="J80" s="6">
        <v>150</v>
      </c>
      <c r="K80" s="9">
        <v>7.79</v>
      </c>
      <c r="L80" s="9">
        <v>2.8</v>
      </c>
      <c r="M80" s="9">
        <v>28.2</v>
      </c>
      <c r="N80" s="5">
        <f t="shared" si="11"/>
        <v>169.16</v>
      </c>
      <c r="O80" s="6">
        <v>451</v>
      </c>
    </row>
    <row r="81" spans="1:15" ht="20.25" customHeight="1" x14ac:dyDescent="0.25">
      <c r="A81" s="99" t="s">
        <v>15</v>
      </c>
      <c r="B81" s="100"/>
      <c r="C81" s="100"/>
      <c r="D81" s="100"/>
      <c r="E81" s="100"/>
      <c r="F81" s="100"/>
      <c r="G81" s="100"/>
      <c r="H81" s="100"/>
      <c r="I81" s="101"/>
      <c r="J81" s="6">
        <v>200</v>
      </c>
      <c r="K81" s="6">
        <v>0</v>
      </c>
      <c r="L81" s="6">
        <v>0</v>
      </c>
      <c r="M81" s="6">
        <v>5.8</v>
      </c>
      <c r="N81" s="5">
        <f t="shared" si="11"/>
        <v>23.2</v>
      </c>
      <c r="O81" s="6">
        <v>685</v>
      </c>
    </row>
    <row r="82" spans="1:15" ht="18.75" customHeight="1" x14ac:dyDescent="0.25">
      <c r="A82" s="105" t="s">
        <v>31</v>
      </c>
      <c r="B82" s="106"/>
      <c r="C82" s="106"/>
      <c r="D82" s="106"/>
      <c r="E82" s="106"/>
      <c r="F82" s="106"/>
      <c r="G82" s="106"/>
      <c r="H82" s="106"/>
      <c r="I82" s="107"/>
      <c r="J82" s="7">
        <v>20</v>
      </c>
      <c r="K82" s="7">
        <v>1.61</v>
      </c>
      <c r="L82" s="7">
        <v>0.2</v>
      </c>
      <c r="M82" s="7">
        <v>9.76</v>
      </c>
      <c r="N82" s="5">
        <f t="shared" si="11"/>
        <v>47.279999999999994</v>
      </c>
      <c r="O82" s="6">
        <v>4</v>
      </c>
    </row>
    <row r="83" spans="1:15" s="16" customFormat="1" ht="21.75" customHeight="1" x14ac:dyDescent="0.25">
      <c r="A83" s="105" t="s">
        <v>19</v>
      </c>
      <c r="B83" s="106"/>
      <c r="C83" s="106"/>
      <c r="D83" s="106"/>
      <c r="E83" s="106"/>
      <c r="F83" s="106"/>
      <c r="G83" s="106"/>
      <c r="H83" s="106"/>
      <c r="I83" s="107"/>
      <c r="J83" s="15">
        <v>100</v>
      </c>
      <c r="K83" s="15">
        <v>0.4</v>
      </c>
      <c r="L83" s="15">
        <v>0.2</v>
      </c>
      <c r="M83" s="15">
        <v>9.9</v>
      </c>
      <c r="N83" s="11">
        <f t="shared" si="11"/>
        <v>43</v>
      </c>
      <c r="O83" s="15">
        <v>3</v>
      </c>
    </row>
    <row r="84" spans="1:15" ht="22.5" customHeight="1" x14ac:dyDescent="0.25">
      <c r="A84" s="112" t="s">
        <v>20</v>
      </c>
      <c r="B84" s="112"/>
      <c r="C84" s="112"/>
      <c r="D84" s="112"/>
      <c r="E84" s="112"/>
      <c r="F84" s="112"/>
      <c r="G84" s="112"/>
      <c r="H84" s="112"/>
      <c r="I84" s="112"/>
      <c r="J84" s="3">
        <f>SUM(J79:J83)</f>
        <v>540</v>
      </c>
      <c r="K84" s="3">
        <f t="shared" ref="K84:N84" si="12">SUM(K79:K83)</f>
        <v>15.4</v>
      </c>
      <c r="L84" s="3">
        <f t="shared" si="12"/>
        <v>15.799999999999997</v>
      </c>
      <c r="M84" s="3">
        <f t="shared" si="12"/>
        <v>66.789999999999992</v>
      </c>
      <c r="N84" s="3">
        <f t="shared" si="12"/>
        <v>470.96</v>
      </c>
      <c r="O84" s="46"/>
    </row>
    <row r="85" spans="1:15" ht="25.5" customHeight="1" x14ac:dyDescent="0.25">
      <c r="A85" s="90" t="s">
        <v>26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</row>
    <row r="86" spans="1:15" ht="12.9" customHeight="1" x14ac:dyDescent="0.25">
      <c r="A86" s="91" t="s">
        <v>3</v>
      </c>
      <c r="B86" s="92"/>
      <c r="C86" s="92"/>
      <c r="D86" s="92"/>
      <c r="E86" s="92"/>
      <c r="F86" s="92"/>
      <c r="G86" s="92"/>
      <c r="H86" s="92"/>
      <c r="I86" s="93"/>
      <c r="J86" s="96" t="s">
        <v>4</v>
      </c>
      <c r="K86" s="96" t="s">
        <v>5</v>
      </c>
      <c r="L86" s="96"/>
      <c r="M86" s="96"/>
      <c r="N86" s="96" t="s">
        <v>33</v>
      </c>
      <c r="O86" s="96" t="s">
        <v>7</v>
      </c>
    </row>
    <row r="87" spans="1:15" ht="33.75" customHeight="1" x14ac:dyDescent="0.25">
      <c r="A87" s="94"/>
      <c r="B87" s="90"/>
      <c r="C87" s="90"/>
      <c r="D87" s="90"/>
      <c r="E87" s="90"/>
      <c r="F87" s="90"/>
      <c r="G87" s="90"/>
      <c r="H87" s="90"/>
      <c r="I87" s="95"/>
      <c r="J87" s="96"/>
      <c r="K87" s="3" t="s">
        <v>8</v>
      </c>
      <c r="L87" s="3" t="s">
        <v>9</v>
      </c>
      <c r="M87" s="3" t="s">
        <v>10</v>
      </c>
      <c r="N87" s="96"/>
      <c r="O87" s="96"/>
    </row>
    <row r="88" spans="1:15" s="38" customFormat="1" ht="16.5" customHeight="1" x14ac:dyDescent="0.25">
      <c r="A88" s="99" t="s">
        <v>50</v>
      </c>
      <c r="B88" s="100"/>
      <c r="C88" s="100"/>
      <c r="D88" s="100"/>
      <c r="E88" s="100"/>
      <c r="F88" s="100"/>
      <c r="G88" s="100"/>
      <c r="H88" s="100"/>
      <c r="I88" s="101"/>
      <c r="J88" s="29">
        <v>60</v>
      </c>
      <c r="K88" s="37">
        <v>0.48</v>
      </c>
      <c r="L88" s="37">
        <v>0.06</v>
      </c>
      <c r="M88" s="37">
        <v>1.56</v>
      </c>
      <c r="N88" s="30">
        <f t="shared" ref="N88:N94" si="13">(K88+M88)*4+(L88*9)</f>
        <v>8.6999999999999993</v>
      </c>
      <c r="O88" s="19">
        <v>321</v>
      </c>
    </row>
    <row r="89" spans="1:15" ht="14.25" customHeight="1" x14ac:dyDescent="0.25">
      <c r="A89" s="99" t="s">
        <v>51</v>
      </c>
      <c r="B89" s="100"/>
      <c r="C89" s="100"/>
      <c r="D89" s="100"/>
      <c r="E89" s="100"/>
      <c r="F89" s="100"/>
      <c r="G89" s="100"/>
      <c r="H89" s="100"/>
      <c r="I89" s="101"/>
      <c r="J89" s="47">
        <v>200</v>
      </c>
      <c r="K89" s="23">
        <v>12.6</v>
      </c>
      <c r="L89" s="23">
        <v>11.8</v>
      </c>
      <c r="M89" s="23">
        <v>41.6</v>
      </c>
      <c r="N89" s="5">
        <f t="shared" si="13"/>
        <v>323</v>
      </c>
      <c r="O89" s="6">
        <v>110</v>
      </c>
    </row>
    <row r="90" spans="1:15" ht="12" customHeight="1" x14ac:dyDescent="0.25">
      <c r="A90" s="99" t="s">
        <v>52</v>
      </c>
      <c r="B90" s="100"/>
      <c r="C90" s="100"/>
      <c r="D90" s="100"/>
      <c r="E90" s="100"/>
      <c r="F90" s="100"/>
      <c r="G90" s="100"/>
      <c r="H90" s="100"/>
      <c r="I90" s="101"/>
      <c r="J90" s="47">
        <v>90</v>
      </c>
      <c r="K90" s="23">
        <v>7.9</v>
      </c>
      <c r="L90" s="23">
        <v>9.9499999999999993</v>
      </c>
      <c r="M90" s="23">
        <v>11.79</v>
      </c>
      <c r="N90" s="5">
        <f t="shared" si="13"/>
        <v>168.31</v>
      </c>
      <c r="O90" s="6">
        <v>227</v>
      </c>
    </row>
    <row r="91" spans="1:15" ht="15" customHeight="1" x14ac:dyDescent="0.25">
      <c r="A91" s="99" t="s">
        <v>53</v>
      </c>
      <c r="B91" s="100"/>
      <c r="C91" s="100"/>
      <c r="D91" s="100"/>
      <c r="E91" s="100"/>
      <c r="F91" s="100"/>
      <c r="G91" s="100"/>
      <c r="H91" s="100"/>
      <c r="I91" s="101"/>
      <c r="J91" s="48">
        <v>150</v>
      </c>
      <c r="K91" s="49">
        <v>3.12</v>
      </c>
      <c r="L91" s="23">
        <v>5.12</v>
      </c>
      <c r="M91" s="23">
        <v>42.08</v>
      </c>
      <c r="N91" s="5">
        <f t="shared" si="13"/>
        <v>226.88</v>
      </c>
      <c r="O91" s="6">
        <v>512</v>
      </c>
    </row>
    <row r="92" spans="1:15" ht="15" customHeight="1" x14ac:dyDescent="0.25">
      <c r="A92" s="99" t="s">
        <v>15</v>
      </c>
      <c r="B92" s="100"/>
      <c r="C92" s="100"/>
      <c r="D92" s="100"/>
      <c r="E92" s="100"/>
      <c r="F92" s="100"/>
      <c r="G92" s="100"/>
      <c r="H92" s="100"/>
      <c r="I92" s="101"/>
      <c r="J92" s="6">
        <v>200</v>
      </c>
      <c r="K92" s="6">
        <v>0</v>
      </c>
      <c r="L92" s="6">
        <v>0</v>
      </c>
      <c r="M92" s="6">
        <v>5.6</v>
      </c>
      <c r="N92" s="5">
        <f t="shared" si="13"/>
        <v>22.4</v>
      </c>
      <c r="O92" s="6">
        <v>685</v>
      </c>
    </row>
    <row r="93" spans="1:15" ht="18.75" customHeight="1" x14ac:dyDescent="0.25">
      <c r="A93" s="105" t="s">
        <v>31</v>
      </c>
      <c r="B93" s="106"/>
      <c r="C93" s="106"/>
      <c r="D93" s="106"/>
      <c r="E93" s="106"/>
      <c r="F93" s="106"/>
      <c r="G93" s="106"/>
      <c r="H93" s="106"/>
      <c r="I93" s="107"/>
      <c r="J93" s="7">
        <v>20</v>
      </c>
      <c r="K93" s="7">
        <v>1.61</v>
      </c>
      <c r="L93" s="7">
        <v>0.2</v>
      </c>
      <c r="M93" s="7">
        <v>9.76</v>
      </c>
      <c r="N93" s="5">
        <f t="shared" si="13"/>
        <v>47.279999999999994</v>
      </c>
      <c r="O93" s="6">
        <v>4</v>
      </c>
    </row>
    <row r="94" spans="1:15" ht="18" customHeight="1" x14ac:dyDescent="0.25">
      <c r="A94" s="108" t="s">
        <v>17</v>
      </c>
      <c r="B94" s="109"/>
      <c r="C94" s="109"/>
      <c r="D94" s="109"/>
      <c r="E94" s="109"/>
      <c r="F94" s="109"/>
      <c r="G94" s="109"/>
      <c r="H94" s="109"/>
      <c r="I94" s="110"/>
      <c r="J94" s="13">
        <v>10</v>
      </c>
      <c r="K94" s="13">
        <v>0.85</v>
      </c>
      <c r="L94" s="13">
        <v>0.33</v>
      </c>
      <c r="M94" s="13">
        <v>4.83</v>
      </c>
      <c r="N94" s="5">
        <f t="shared" si="13"/>
        <v>25.689999999999998</v>
      </c>
      <c r="O94" s="14" t="s">
        <v>18</v>
      </c>
    </row>
    <row r="95" spans="1:15" ht="16.5" customHeight="1" x14ac:dyDescent="0.25">
      <c r="A95" s="118" t="s">
        <v>20</v>
      </c>
      <c r="B95" s="119"/>
      <c r="C95" s="119"/>
      <c r="D95" s="119"/>
      <c r="E95" s="119"/>
      <c r="F95" s="119"/>
      <c r="G95" s="119"/>
      <c r="H95" s="119"/>
      <c r="I95" s="120"/>
      <c r="J95" s="50">
        <f>J88+J89+J90+J91+J92+J93+J94</f>
        <v>730</v>
      </c>
      <c r="K95" s="24">
        <f t="shared" ref="K95:N95" si="14">K88+K89+K90+K91+K92+K93+K94</f>
        <v>26.560000000000002</v>
      </c>
      <c r="L95" s="24">
        <f t="shared" si="14"/>
        <v>27.46</v>
      </c>
      <c r="M95" s="24">
        <f t="shared" si="14"/>
        <v>117.22</v>
      </c>
      <c r="N95" s="24">
        <f t="shared" si="14"/>
        <v>822.26</v>
      </c>
      <c r="O95" s="51" t="s">
        <v>32</v>
      </c>
    </row>
    <row r="96" spans="1:15" ht="32.25" customHeight="1" x14ac:dyDescent="0.25">
      <c r="A96" s="90" t="s">
        <v>97</v>
      </c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</row>
    <row r="97" spans="1:15" ht="26.25" customHeight="1" x14ac:dyDescent="0.25">
      <c r="A97" s="91" t="s">
        <v>3</v>
      </c>
      <c r="B97" s="92"/>
      <c r="C97" s="92"/>
      <c r="D97" s="92"/>
      <c r="E97" s="92"/>
      <c r="F97" s="92"/>
      <c r="G97" s="92"/>
      <c r="H97" s="92"/>
      <c r="I97" s="93"/>
      <c r="J97" s="96" t="s">
        <v>4</v>
      </c>
      <c r="K97" s="96" t="s">
        <v>5</v>
      </c>
      <c r="L97" s="96"/>
      <c r="M97" s="96"/>
      <c r="N97" s="96" t="s">
        <v>33</v>
      </c>
      <c r="O97" s="96" t="s">
        <v>7</v>
      </c>
    </row>
    <row r="98" spans="1:15" ht="31.5" customHeight="1" x14ac:dyDescent="0.25">
      <c r="A98" s="94"/>
      <c r="B98" s="90"/>
      <c r="C98" s="90"/>
      <c r="D98" s="90"/>
      <c r="E98" s="90"/>
      <c r="F98" s="90"/>
      <c r="G98" s="90"/>
      <c r="H98" s="90"/>
      <c r="I98" s="95"/>
      <c r="J98" s="96"/>
      <c r="K98" s="3" t="s">
        <v>8</v>
      </c>
      <c r="L98" s="3" t="s">
        <v>9</v>
      </c>
      <c r="M98" s="3" t="s">
        <v>10</v>
      </c>
      <c r="N98" s="96"/>
      <c r="O98" s="96"/>
    </row>
    <row r="99" spans="1:15" ht="31.5" customHeight="1" x14ac:dyDescent="0.25">
      <c r="A99" s="91" t="s">
        <v>11</v>
      </c>
      <c r="B99" s="92"/>
      <c r="C99" s="92"/>
      <c r="D99" s="92"/>
      <c r="E99" s="92"/>
      <c r="F99" s="92"/>
      <c r="G99" s="92"/>
      <c r="H99" s="92"/>
      <c r="I99" s="92"/>
      <c r="J99" s="98"/>
      <c r="K99" s="98"/>
      <c r="L99" s="98"/>
      <c r="M99" s="98"/>
      <c r="N99" s="98"/>
      <c r="O99" s="98"/>
    </row>
    <row r="100" spans="1:15" ht="31.5" customHeight="1" x14ac:dyDescent="0.25">
      <c r="A100" s="99" t="s">
        <v>54</v>
      </c>
      <c r="B100" s="100"/>
      <c r="C100" s="100"/>
      <c r="D100" s="100"/>
      <c r="E100" s="100"/>
      <c r="F100" s="100"/>
      <c r="G100" s="100"/>
      <c r="H100" s="100"/>
      <c r="I100" s="101"/>
      <c r="J100" s="6">
        <v>170</v>
      </c>
      <c r="K100" s="7">
        <v>12.32</v>
      </c>
      <c r="L100" s="7">
        <v>14.9</v>
      </c>
      <c r="M100" s="7">
        <v>37.15</v>
      </c>
      <c r="N100" s="5">
        <f t="shared" ref="N100:N104" si="15">(K100+M100)*4+(L100*9)</f>
        <v>331.98</v>
      </c>
      <c r="O100" s="6">
        <v>334</v>
      </c>
    </row>
    <row r="101" spans="1:15" ht="15" customHeight="1" x14ac:dyDescent="0.25">
      <c r="A101" s="99" t="s">
        <v>15</v>
      </c>
      <c r="B101" s="100"/>
      <c r="C101" s="100"/>
      <c r="D101" s="100"/>
      <c r="E101" s="100"/>
      <c r="F101" s="100"/>
      <c r="G101" s="100"/>
      <c r="H101" s="100"/>
      <c r="I101" s="101"/>
      <c r="J101" s="6">
        <v>200</v>
      </c>
      <c r="K101" s="6">
        <v>0</v>
      </c>
      <c r="L101" s="6">
        <v>0</v>
      </c>
      <c r="M101" s="6">
        <v>5.6</v>
      </c>
      <c r="N101" s="5">
        <f t="shared" si="15"/>
        <v>22.4</v>
      </c>
      <c r="O101" s="6">
        <v>685</v>
      </c>
    </row>
    <row r="102" spans="1:15" ht="17.25" customHeight="1" x14ac:dyDescent="0.25">
      <c r="A102" s="105" t="s">
        <v>31</v>
      </c>
      <c r="B102" s="106"/>
      <c r="C102" s="106"/>
      <c r="D102" s="106"/>
      <c r="E102" s="106"/>
      <c r="F102" s="106"/>
      <c r="G102" s="106"/>
      <c r="H102" s="106"/>
      <c r="I102" s="107"/>
      <c r="J102" s="7">
        <v>20</v>
      </c>
      <c r="K102" s="7">
        <v>1.61</v>
      </c>
      <c r="L102" s="7">
        <v>0.2</v>
      </c>
      <c r="M102" s="7">
        <v>9.76</v>
      </c>
      <c r="N102" s="5">
        <f t="shared" si="15"/>
        <v>47.279999999999994</v>
      </c>
      <c r="O102" s="6">
        <v>4</v>
      </c>
    </row>
    <row r="103" spans="1:15" ht="19.5" customHeight="1" x14ac:dyDescent="0.25">
      <c r="A103" s="108" t="s">
        <v>17</v>
      </c>
      <c r="B103" s="109"/>
      <c r="C103" s="109"/>
      <c r="D103" s="109"/>
      <c r="E103" s="109"/>
      <c r="F103" s="109"/>
      <c r="G103" s="109"/>
      <c r="H103" s="109"/>
      <c r="I103" s="110"/>
      <c r="J103" s="13">
        <v>10</v>
      </c>
      <c r="K103" s="13">
        <v>0.85</v>
      </c>
      <c r="L103" s="13">
        <v>0.33</v>
      </c>
      <c r="M103" s="13">
        <v>4.83</v>
      </c>
      <c r="N103" s="5">
        <f t="shared" si="15"/>
        <v>25.689999999999998</v>
      </c>
      <c r="O103" s="14" t="s">
        <v>18</v>
      </c>
    </row>
    <row r="104" spans="1:15" s="16" customFormat="1" ht="20.25" customHeight="1" x14ac:dyDescent="0.25">
      <c r="A104" s="105" t="s">
        <v>19</v>
      </c>
      <c r="B104" s="106"/>
      <c r="C104" s="106"/>
      <c r="D104" s="106"/>
      <c r="E104" s="106"/>
      <c r="F104" s="106"/>
      <c r="G104" s="106"/>
      <c r="H104" s="106"/>
      <c r="I104" s="107"/>
      <c r="J104" s="15">
        <v>100</v>
      </c>
      <c r="K104" s="15">
        <v>0.4</v>
      </c>
      <c r="L104" s="15">
        <v>0.2</v>
      </c>
      <c r="M104" s="15">
        <v>9.9</v>
      </c>
      <c r="N104" s="11">
        <f t="shared" si="15"/>
        <v>43</v>
      </c>
      <c r="O104" s="15">
        <v>3</v>
      </c>
    </row>
    <row r="105" spans="1:15" ht="22.5" customHeight="1" x14ac:dyDescent="0.25">
      <c r="A105" s="112" t="s">
        <v>20</v>
      </c>
      <c r="B105" s="112"/>
      <c r="C105" s="112"/>
      <c r="D105" s="112"/>
      <c r="E105" s="112"/>
      <c r="F105" s="112"/>
      <c r="G105" s="112"/>
      <c r="H105" s="112"/>
      <c r="I105" s="112"/>
      <c r="J105" s="3">
        <f>SUM(J98:J104)</f>
        <v>500</v>
      </c>
      <c r="K105" s="3">
        <f t="shared" ref="K105:N105" si="16">SUM(K98:K104)</f>
        <v>15.18</v>
      </c>
      <c r="L105" s="3">
        <f t="shared" si="16"/>
        <v>15.629999999999999</v>
      </c>
      <c r="M105" s="3">
        <f t="shared" si="16"/>
        <v>67.239999999999995</v>
      </c>
      <c r="N105" s="3">
        <f t="shared" si="16"/>
        <v>470.34999999999997</v>
      </c>
      <c r="O105" s="46"/>
    </row>
    <row r="106" spans="1:15" ht="34.5" customHeight="1" x14ac:dyDescent="0.25">
      <c r="A106" s="94" t="s">
        <v>21</v>
      </c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8"/>
    </row>
    <row r="107" spans="1:15" ht="21.75" customHeight="1" x14ac:dyDescent="0.25">
      <c r="A107" s="99" t="s">
        <v>22</v>
      </c>
      <c r="B107" s="100"/>
      <c r="C107" s="100"/>
      <c r="D107" s="100"/>
      <c r="E107" s="100"/>
      <c r="F107" s="100"/>
      <c r="G107" s="100"/>
      <c r="H107" s="100"/>
      <c r="I107" s="101"/>
      <c r="J107" s="4">
        <v>10</v>
      </c>
      <c r="K107" s="5">
        <v>0.05</v>
      </c>
      <c r="L107" s="5">
        <v>8.25</v>
      </c>
      <c r="M107" s="5">
        <v>0.1</v>
      </c>
      <c r="N107" s="5">
        <f t="shared" ref="N107:N113" si="17">(K107+M107)*4+(L107*9)</f>
        <v>74.849999999999994</v>
      </c>
      <c r="O107" s="6">
        <v>96</v>
      </c>
    </row>
    <row r="108" spans="1:15" ht="15.75" customHeight="1" x14ac:dyDescent="0.25">
      <c r="A108" s="99" t="s">
        <v>13</v>
      </c>
      <c r="B108" s="100"/>
      <c r="C108" s="100"/>
      <c r="D108" s="100"/>
      <c r="E108" s="100"/>
      <c r="F108" s="100"/>
      <c r="G108" s="100"/>
      <c r="H108" s="100"/>
      <c r="I108" s="101"/>
      <c r="J108" s="7">
        <v>10</v>
      </c>
      <c r="K108" s="8">
        <v>3.09</v>
      </c>
      <c r="L108" s="8">
        <v>3.93</v>
      </c>
      <c r="M108" s="8">
        <v>5.9</v>
      </c>
      <c r="N108" s="5">
        <f t="shared" si="17"/>
        <v>71.330000000000013</v>
      </c>
      <c r="O108" s="6">
        <v>97</v>
      </c>
    </row>
    <row r="109" spans="1:15" ht="18" customHeight="1" x14ac:dyDescent="0.25">
      <c r="A109" s="99" t="s">
        <v>55</v>
      </c>
      <c r="B109" s="100"/>
      <c r="C109" s="100"/>
      <c r="D109" s="100"/>
      <c r="E109" s="100"/>
      <c r="F109" s="100"/>
      <c r="G109" s="100"/>
      <c r="H109" s="100"/>
      <c r="I109" s="101"/>
      <c r="J109" s="6">
        <v>150</v>
      </c>
      <c r="K109" s="9">
        <v>7.6</v>
      </c>
      <c r="L109" s="9">
        <v>2.34</v>
      </c>
      <c r="M109" s="9">
        <v>19.600000000000001</v>
      </c>
      <c r="N109" s="5">
        <f t="shared" si="17"/>
        <v>129.86000000000001</v>
      </c>
      <c r="O109" s="6">
        <v>451</v>
      </c>
    </row>
    <row r="110" spans="1:15" ht="15" customHeight="1" x14ac:dyDescent="0.25">
      <c r="A110" s="99" t="s">
        <v>15</v>
      </c>
      <c r="B110" s="100"/>
      <c r="C110" s="100"/>
      <c r="D110" s="100"/>
      <c r="E110" s="100"/>
      <c r="F110" s="100"/>
      <c r="G110" s="100"/>
      <c r="H110" s="100"/>
      <c r="I110" s="101"/>
      <c r="J110" s="6">
        <v>200</v>
      </c>
      <c r="K110" s="6">
        <v>0</v>
      </c>
      <c r="L110" s="6">
        <v>0</v>
      </c>
      <c r="M110" s="6">
        <v>5.6</v>
      </c>
      <c r="N110" s="5">
        <f t="shared" si="17"/>
        <v>22.4</v>
      </c>
      <c r="O110" s="6">
        <v>685</v>
      </c>
    </row>
    <row r="111" spans="1:15" ht="17.25" customHeight="1" x14ac:dyDescent="0.25">
      <c r="A111" s="108" t="s">
        <v>17</v>
      </c>
      <c r="B111" s="109"/>
      <c r="C111" s="109"/>
      <c r="D111" s="109"/>
      <c r="E111" s="109"/>
      <c r="F111" s="109"/>
      <c r="G111" s="109"/>
      <c r="H111" s="109"/>
      <c r="I111" s="110"/>
      <c r="J111" s="13">
        <v>20</v>
      </c>
      <c r="K111" s="13">
        <v>1.7</v>
      </c>
      <c r="L111" s="13">
        <v>0.66</v>
      </c>
      <c r="M111" s="13">
        <v>9.66</v>
      </c>
      <c r="N111" s="5">
        <f t="shared" si="17"/>
        <v>51.379999999999995</v>
      </c>
      <c r="O111" s="14" t="s">
        <v>18</v>
      </c>
    </row>
    <row r="112" spans="1:15" ht="15" customHeight="1" x14ac:dyDescent="0.25">
      <c r="A112" s="105" t="s">
        <v>31</v>
      </c>
      <c r="B112" s="106"/>
      <c r="C112" s="106"/>
      <c r="D112" s="106"/>
      <c r="E112" s="106"/>
      <c r="F112" s="106"/>
      <c r="G112" s="106"/>
      <c r="H112" s="106"/>
      <c r="I112" s="107"/>
      <c r="J112" s="7">
        <v>30</v>
      </c>
      <c r="K112" s="8">
        <v>2.58</v>
      </c>
      <c r="L112" s="7">
        <v>0.15</v>
      </c>
      <c r="M112" s="7">
        <v>16.47</v>
      </c>
      <c r="N112" s="5">
        <f t="shared" si="17"/>
        <v>77.549999999999983</v>
      </c>
      <c r="O112" s="12" t="s">
        <v>16</v>
      </c>
    </row>
    <row r="113" spans="1:15" s="16" customFormat="1" ht="25.5" customHeight="1" x14ac:dyDescent="0.25">
      <c r="A113" s="105" t="s">
        <v>19</v>
      </c>
      <c r="B113" s="106"/>
      <c r="C113" s="106"/>
      <c r="D113" s="106"/>
      <c r="E113" s="106"/>
      <c r="F113" s="106"/>
      <c r="G113" s="106"/>
      <c r="H113" s="106"/>
      <c r="I113" s="107"/>
      <c r="J113" s="15">
        <v>100</v>
      </c>
      <c r="K113" s="15">
        <v>0.4</v>
      </c>
      <c r="L113" s="15">
        <v>0.2</v>
      </c>
      <c r="M113" s="15">
        <v>9.9</v>
      </c>
      <c r="N113" s="11">
        <f t="shared" si="17"/>
        <v>43</v>
      </c>
      <c r="O113" s="15">
        <v>3</v>
      </c>
    </row>
    <row r="114" spans="1:15" ht="21" customHeight="1" x14ac:dyDescent="0.25">
      <c r="A114" s="112" t="s">
        <v>20</v>
      </c>
      <c r="B114" s="112"/>
      <c r="C114" s="112"/>
      <c r="D114" s="112"/>
      <c r="E114" s="112"/>
      <c r="F114" s="112"/>
      <c r="G114" s="112"/>
      <c r="H114" s="112"/>
      <c r="I114" s="112"/>
      <c r="J114" s="3">
        <f>SUM(J107:J113)</f>
        <v>520</v>
      </c>
      <c r="K114" s="3">
        <f t="shared" ref="K114:N114" si="18">SUM(K107:K113)</f>
        <v>15.419999999999998</v>
      </c>
      <c r="L114" s="3">
        <f t="shared" si="18"/>
        <v>15.53</v>
      </c>
      <c r="M114" s="3">
        <f t="shared" si="18"/>
        <v>67.23</v>
      </c>
      <c r="N114" s="3">
        <f t="shared" si="18"/>
        <v>470.37</v>
      </c>
      <c r="O114" s="52"/>
    </row>
    <row r="115" spans="1:15" ht="27" customHeight="1" x14ac:dyDescent="0.25">
      <c r="A115" s="90" t="s">
        <v>26</v>
      </c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</row>
    <row r="116" spans="1:15" ht="12.9" customHeight="1" x14ac:dyDescent="0.25">
      <c r="A116" s="91" t="s">
        <v>3</v>
      </c>
      <c r="B116" s="92"/>
      <c r="C116" s="92"/>
      <c r="D116" s="92"/>
      <c r="E116" s="92"/>
      <c r="F116" s="92"/>
      <c r="G116" s="92"/>
      <c r="H116" s="92"/>
      <c r="I116" s="93"/>
      <c r="J116" s="96" t="s">
        <v>4</v>
      </c>
      <c r="K116" s="96" t="s">
        <v>5</v>
      </c>
      <c r="L116" s="96"/>
      <c r="M116" s="96"/>
      <c r="N116" s="96" t="s">
        <v>33</v>
      </c>
      <c r="O116" s="96" t="s">
        <v>7</v>
      </c>
    </row>
    <row r="117" spans="1:15" ht="31.5" customHeight="1" x14ac:dyDescent="0.25">
      <c r="A117" s="94"/>
      <c r="B117" s="90"/>
      <c r="C117" s="90"/>
      <c r="D117" s="90"/>
      <c r="E117" s="90"/>
      <c r="F117" s="90"/>
      <c r="G117" s="90"/>
      <c r="H117" s="90"/>
      <c r="I117" s="95"/>
      <c r="J117" s="96"/>
      <c r="K117" s="3" t="s">
        <v>8</v>
      </c>
      <c r="L117" s="3" t="s">
        <v>9</v>
      </c>
      <c r="M117" s="3" t="s">
        <v>10</v>
      </c>
      <c r="N117" s="96"/>
      <c r="O117" s="96"/>
    </row>
    <row r="118" spans="1:15" s="38" customFormat="1" ht="18" customHeight="1" x14ac:dyDescent="0.25">
      <c r="A118" s="99" t="s">
        <v>50</v>
      </c>
      <c r="B118" s="100"/>
      <c r="C118" s="100"/>
      <c r="D118" s="100"/>
      <c r="E118" s="100"/>
      <c r="F118" s="100"/>
      <c r="G118" s="100"/>
      <c r="H118" s="100"/>
      <c r="I118" s="101"/>
      <c r="J118" s="29">
        <v>60</v>
      </c>
      <c r="K118" s="37">
        <v>0.48</v>
      </c>
      <c r="L118" s="37">
        <v>0.06</v>
      </c>
      <c r="M118" s="37">
        <v>1.56</v>
      </c>
      <c r="N118" s="30">
        <f t="shared" ref="N118:N123" si="19">(K118+M118)*4+(L118*9)</f>
        <v>8.6999999999999993</v>
      </c>
      <c r="O118" s="19">
        <v>321</v>
      </c>
    </row>
    <row r="119" spans="1:15" ht="19.5" customHeight="1" x14ac:dyDescent="0.25">
      <c r="A119" s="102" t="s">
        <v>56</v>
      </c>
      <c r="B119" s="103"/>
      <c r="C119" s="103"/>
      <c r="D119" s="103"/>
      <c r="E119" s="103"/>
      <c r="F119" s="103"/>
      <c r="G119" s="103"/>
      <c r="H119" s="103"/>
      <c r="I119" s="104"/>
      <c r="J119" s="6">
        <v>200</v>
      </c>
      <c r="K119" s="23">
        <v>2.0499999999999998</v>
      </c>
      <c r="L119" s="23">
        <v>9.2799999999999994</v>
      </c>
      <c r="M119" s="23">
        <v>32.200000000000003</v>
      </c>
      <c r="N119" s="5">
        <f t="shared" si="19"/>
        <v>220.51999999999998</v>
      </c>
      <c r="O119" s="6">
        <v>132</v>
      </c>
    </row>
    <row r="120" spans="1:15" s="38" customFormat="1" ht="18.75" customHeight="1" x14ac:dyDescent="0.25">
      <c r="A120" s="99" t="s">
        <v>57</v>
      </c>
      <c r="B120" s="100"/>
      <c r="C120" s="100"/>
      <c r="D120" s="100"/>
      <c r="E120" s="100"/>
      <c r="F120" s="100"/>
      <c r="G120" s="100"/>
      <c r="H120" s="100"/>
      <c r="I120" s="101"/>
      <c r="J120" s="19">
        <v>210</v>
      </c>
      <c r="K120" s="53">
        <v>20.3</v>
      </c>
      <c r="L120" s="53">
        <v>17.25</v>
      </c>
      <c r="M120" s="53">
        <v>53.6</v>
      </c>
      <c r="N120" s="30">
        <f t="shared" si="19"/>
        <v>450.85</v>
      </c>
      <c r="O120" s="19">
        <v>304</v>
      </c>
    </row>
    <row r="121" spans="1:15" ht="14.25" customHeight="1" x14ac:dyDescent="0.25">
      <c r="A121" s="99" t="s">
        <v>15</v>
      </c>
      <c r="B121" s="100"/>
      <c r="C121" s="100"/>
      <c r="D121" s="100"/>
      <c r="E121" s="100"/>
      <c r="F121" s="100"/>
      <c r="G121" s="100"/>
      <c r="H121" s="100"/>
      <c r="I121" s="101"/>
      <c r="J121" s="6">
        <v>180</v>
      </c>
      <c r="K121" s="6">
        <v>0</v>
      </c>
      <c r="L121" s="6">
        <v>0</v>
      </c>
      <c r="M121" s="6">
        <v>5.04</v>
      </c>
      <c r="N121" s="5">
        <f t="shared" si="19"/>
        <v>20.16</v>
      </c>
      <c r="O121" s="6">
        <v>685</v>
      </c>
    </row>
    <row r="122" spans="1:15" s="38" customFormat="1" ht="18" customHeight="1" x14ac:dyDescent="0.25">
      <c r="A122" s="105" t="s">
        <v>40</v>
      </c>
      <c r="B122" s="106"/>
      <c r="C122" s="106"/>
      <c r="D122" s="106"/>
      <c r="E122" s="106"/>
      <c r="F122" s="106"/>
      <c r="G122" s="106"/>
      <c r="H122" s="106"/>
      <c r="I122" s="107"/>
      <c r="J122" s="37">
        <v>30</v>
      </c>
      <c r="K122" s="37">
        <v>2.42</v>
      </c>
      <c r="L122" s="37">
        <v>0.3</v>
      </c>
      <c r="M122" s="37">
        <v>14.64</v>
      </c>
      <c r="N122" s="5">
        <f t="shared" si="19"/>
        <v>70.940000000000012</v>
      </c>
      <c r="O122" s="19">
        <v>4</v>
      </c>
    </row>
    <row r="123" spans="1:15" ht="23.25" customHeight="1" x14ac:dyDescent="0.25">
      <c r="A123" s="108" t="s">
        <v>17</v>
      </c>
      <c r="B123" s="109"/>
      <c r="C123" s="109"/>
      <c r="D123" s="109"/>
      <c r="E123" s="109"/>
      <c r="F123" s="109"/>
      <c r="G123" s="109"/>
      <c r="H123" s="109"/>
      <c r="I123" s="110"/>
      <c r="J123" s="13">
        <v>20</v>
      </c>
      <c r="K123" s="13">
        <v>1.7</v>
      </c>
      <c r="L123" s="13">
        <v>0.66</v>
      </c>
      <c r="M123" s="13">
        <v>9.66</v>
      </c>
      <c r="N123" s="5">
        <f t="shared" si="19"/>
        <v>51.379999999999995</v>
      </c>
      <c r="O123" s="14" t="s">
        <v>18</v>
      </c>
    </row>
    <row r="124" spans="1:15" ht="18.75" customHeight="1" x14ac:dyDescent="0.25">
      <c r="A124" s="118" t="s">
        <v>20</v>
      </c>
      <c r="B124" s="119"/>
      <c r="C124" s="119"/>
      <c r="D124" s="119"/>
      <c r="E124" s="119"/>
      <c r="F124" s="119"/>
      <c r="G124" s="119"/>
      <c r="H124" s="119"/>
      <c r="I124" s="120"/>
      <c r="J124" s="42">
        <f>SUM(J118:J123)</f>
        <v>700</v>
      </c>
      <c r="K124" s="42">
        <f t="shared" ref="K124:N124" si="20">SUM(K118:K123)</f>
        <v>26.95</v>
      </c>
      <c r="L124" s="42">
        <f t="shared" si="20"/>
        <v>27.55</v>
      </c>
      <c r="M124" s="42">
        <f t="shared" si="20"/>
        <v>116.70000000000002</v>
      </c>
      <c r="N124" s="42">
        <f t="shared" si="20"/>
        <v>822.55</v>
      </c>
      <c r="O124" s="51" t="s">
        <v>32</v>
      </c>
    </row>
    <row r="125" spans="1:15" ht="20.399999999999999" customHeight="1" x14ac:dyDescent="0.25">
      <c r="A125" s="90" t="s">
        <v>94</v>
      </c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</row>
    <row r="126" spans="1:15" ht="12.9" customHeight="1" x14ac:dyDescent="0.25">
      <c r="A126" s="91" t="s">
        <v>3</v>
      </c>
      <c r="B126" s="92"/>
      <c r="C126" s="92"/>
      <c r="D126" s="92"/>
      <c r="E126" s="92"/>
      <c r="F126" s="92"/>
      <c r="G126" s="92"/>
      <c r="H126" s="92"/>
      <c r="I126" s="93"/>
      <c r="J126" s="96" t="s">
        <v>4</v>
      </c>
      <c r="K126" s="96" t="s">
        <v>5</v>
      </c>
      <c r="L126" s="96"/>
      <c r="M126" s="96"/>
      <c r="N126" s="96" t="s">
        <v>33</v>
      </c>
      <c r="O126" s="96" t="s">
        <v>7</v>
      </c>
    </row>
    <row r="127" spans="1:15" ht="33.75" customHeight="1" x14ac:dyDescent="0.25">
      <c r="A127" s="94"/>
      <c r="B127" s="90"/>
      <c r="C127" s="90"/>
      <c r="D127" s="90"/>
      <c r="E127" s="90"/>
      <c r="F127" s="90"/>
      <c r="G127" s="90"/>
      <c r="H127" s="90"/>
      <c r="I127" s="95"/>
      <c r="J127" s="96"/>
      <c r="K127" s="3" t="s">
        <v>8</v>
      </c>
      <c r="L127" s="3" t="s">
        <v>9</v>
      </c>
      <c r="M127" s="3" t="s">
        <v>10</v>
      </c>
      <c r="N127" s="96"/>
      <c r="O127" s="96"/>
    </row>
    <row r="128" spans="1:15" ht="14.25" customHeight="1" x14ac:dyDescent="0.25">
      <c r="A128" s="121" t="s">
        <v>11</v>
      </c>
      <c r="B128" s="122"/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</row>
    <row r="129" spans="1:15" ht="14.25" customHeight="1" x14ac:dyDescent="0.25">
      <c r="A129" s="99" t="s">
        <v>58</v>
      </c>
      <c r="B129" s="100"/>
      <c r="C129" s="100"/>
      <c r="D129" s="100"/>
      <c r="E129" s="100"/>
      <c r="F129" s="100"/>
      <c r="G129" s="100"/>
      <c r="H129" s="100"/>
      <c r="I129" s="101"/>
      <c r="J129" s="6">
        <v>90</v>
      </c>
      <c r="K129" s="5">
        <v>6.5</v>
      </c>
      <c r="L129" s="5">
        <v>6.95</v>
      </c>
      <c r="M129" s="5">
        <v>11.15</v>
      </c>
      <c r="N129" s="5">
        <f t="shared" ref="N129:N133" si="21">(K129+M129)*4+(L129*9)</f>
        <v>133.15</v>
      </c>
      <c r="O129" s="6">
        <v>423</v>
      </c>
    </row>
    <row r="130" spans="1:15" ht="15" customHeight="1" x14ac:dyDescent="0.25">
      <c r="A130" s="99" t="s">
        <v>59</v>
      </c>
      <c r="B130" s="100"/>
      <c r="C130" s="100"/>
      <c r="D130" s="100"/>
      <c r="E130" s="100"/>
      <c r="F130" s="100"/>
      <c r="G130" s="100"/>
      <c r="H130" s="100"/>
      <c r="I130" s="101"/>
      <c r="J130" s="6">
        <v>150</v>
      </c>
      <c r="K130" s="7">
        <v>3.75</v>
      </c>
      <c r="L130" s="7">
        <v>7.35</v>
      </c>
      <c r="M130" s="7">
        <v>13.69</v>
      </c>
      <c r="N130" s="5">
        <f t="shared" si="21"/>
        <v>135.90999999999997</v>
      </c>
      <c r="O130" s="6" t="s">
        <v>39</v>
      </c>
    </row>
    <row r="131" spans="1:15" s="16" customFormat="1" ht="15" customHeight="1" x14ac:dyDescent="0.25">
      <c r="A131" s="99" t="s">
        <v>37</v>
      </c>
      <c r="B131" s="100"/>
      <c r="C131" s="100"/>
      <c r="D131" s="100"/>
      <c r="E131" s="100"/>
      <c r="F131" s="100"/>
      <c r="G131" s="100"/>
      <c r="H131" s="100"/>
      <c r="I131" s="101"/>
      <c r="J131" s="29">
        <v>200</v>
      </c>
      <c r="K131" s="19">
        <v>0.2</v>
      </c>
      <c r="L131" s="19">
        <v>0</v>
      </c>
      <c r="M131" s="19">
        <v>13.1</v>
      </c>
      <c r="N131" s="30">
        <f t="shared" si="21"/>
        <v>53.199999999999996</v>
      </c>
      <c r="O131" s="19">
        <v>6</v>
      </c>
    </row>
    <row r="132" spans="1:15" s="38" customFormat="1" ht="15" customHeight="1" x14ac:dyDescent="0.25">
      <c r="A132" s="105" t="s">
        <v>40</v>
      </c>
      <c r="B132" s="106"/>
      <c r="C132" s="106"/>
      <c r="D132" s="106"/>
      <c r="E132" s="106"/>
      <c r="F132" s="106"/>
      <c r="G132" s="106"/>
      <c r="H132" s="106"/>
      <c r="I132" s="107"/>
      <c r="J132" s="37">
        <v>30</v>
      </c>
      <c r="K132" s="37">
        <v>2.42</v>
      </c>
      <c r="L132" s="37">
        <v>0.3</v>
      </c>
      <c r="M132" s="37">
        <v>14.64</v>
      </c>
      <c r="N132" s="5">
        <f t="shared" si="21"/>
        <v>70.940000000000012</v>
      </c>
      <c r="O132" s="19">
        <v>4</v>
      </c>
    </row>
    <row r="133" spans="1:15" s="38" customFormat="1" ht="13.8" customHeight="1" x14ac:dyDescent="0.25">
      <c r="A133" s="105" t="s">
        <v>41</v>
      </c>
      <c r="B133" s="106"/>
      <c r="C133" s="106"/>
      <c r="D133" s="106"/>
      <c r="E133" s="106"/>
      <c r="F133" s="106"/>
      <c r="G133" s="106"/>
      <c r="H133" s="106"/>
      <c r="I133" s="107"/>
      <c r="J133" s="15">
        <v>30</v>
      </c>
      <c r="K133" s="15">
        <v>2.5499999999999998</v>
      </c>
      <c r="L133" s="15">
        <v>0.99</v>
      </c>
      <c r="M133" s="15">
        <v>14.49</v>
      </c>
      <c r="N133" s="5">
        <f t="shared" si="21"/>
        <v>77.069999999999993</v>
      </c>
      <c r="O133" s="54" t="s">
        <v>18</v>
      </c>
    </row>
    <row r="134" spans="1:15" ht="12" customHeight="1" x14ac:dyDescent="0.25">
      <c r="A134" s="123" t="s">
        <v>20</v>
      </c>
      <c r="B134" s="124"/>
      <c r="C134" s="124"/>
      <c r="D134" s="124"/>
      <c r="E134" s="124"/>
      <c r="F134" s="124"/>
      <c r="G134" s="124"/>
      <c r="H134" s="124"/>
      <c r="I134" s="125"/>
      <c r="J134" s="3">
        <f>SUM(J129:J133)</f>
        <v>500</v>
      </c>
      <c r="K134" s="34">
        <f>SUM(K129:K133)</f>
        <v>15.419999999999998</v>
      </c>
      <c r="L134" s="34">
        <f t="shared" ref="L134:N134" si="22">SUM(L129:L133)</f>
        <v>15.590000000000002</v>
      </c>
      <c r="M134" s="34">
        <f t="shared" si="22"/>
        <v>67.069999999999993</v>
      </c>
      <c r="N134" s="34">
        <f t="shared" si="22"/>
        <v>470.26999999999992</v>
      </c>
      <c r="O134" s="52"/>
    </row>
    <row r="135" spans="1:15" s="55" customFormat="1" ht="14.25" customHeight="1" x14ac:dyDescent="0.3">
      <c r="A135" s="94" t="s">
        <v>21</v>
      </c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8"/>
    </row>
    <row r="136" spans="1:15" ht="13.5" customHeight="1" x14ac:dyDescent="0.25">
      <c r="A136" s="99" t="s">
        <v>22</v>
      </c>
      <c r="B136" s="100"/>
      <c r="C136" s="100"/>
      <c r="D136" s="100"/>
      <c r="E136" s="100"/>
      <c r="F136" s="100"/>
      <c r="G136" s="100"/>
      <c r="H136" s="100"/>
      <c r="I136" s="101"/>
      <c r="J136" s="4">
        <v>10</v>
      </c>
      <c r="K136" s="5">
        <v>0.05</v>
      </c>
      <c r="L136" s="5">
        <v>8.25</v>
      </c>
      <c r="M136" s="5">
        <v>0.1</v>
      </c>
      <c r="N136" s="5">
        <f t="shared" ref="N136:N140" si="23">(K136+M136)*4+(L136*9)</f>
        <v>74.849999999999994</v>
      </c>
      <c r="O136" s="6">
        <v>96</v>
      </c>
    </row>
    <row r="137" spans="1:15" ht="31.2" customHeight="1" x14ac:dyDescent="0.25">
      <c r="A137" s="99" t="s">
        <v>60</v>
      </c>
      <c r="B137" s="100"/>
      <c r="C137" s="100"/>
      <c r="D137" s="100"/>
      <c r="E137" s="100"/>
      <c r="F137" s="100"/>
      <c r="G137" s="100"/>
      <c r="H137" s="100"/>
      <c r="I137" s="101"/>
      <c r="J137" s="6">
        <v>220</v>
      </c>
      <c r="K137" s="8">
        <v>9.4</v>
      </c>
      <c r="L137" s="8">
        <v>6.1</v>
      </c>
      <c r="M137" s="8">
        <v>17.350000000000001</v>
      </c>
      <c r="N137" s="5">
        <f t="shared" si="23"/>
        <v>161.9</v>
      </c>
      <c r="O137" s="6">
        <v>508</v>
      </c>
    </row>
    <row r="138" spans="1:15" s="16" customFormat="1" ht="15" customHeight="1" x14ac:dyDescent="0.25">
      <c r="A138" s="99" t="s">
        <v>37</v>
      </c>
      <c r="B138" s="100"/>
      <c r="C138" s="100"/>
      <c r="D138" s="100"/>
      <c r="E138" s="100"/>
      <c r="F138" s="100"/>
      <c r="G138" s="100"/>
      <c r="H138" s="100"/>
      <c r="I138" s="101"/>
      <c r="J138" s="29">
        <v>200</v>
      </c>
      <c r="K138" s="19">
        <v>0.2</v>
      </c>
      <c r="L138" s="19">
        <v>0</v>
      </c>
      <c r="M138" s="19">
        <v>13.1</v>
      </c>
      <c r="N138" s="30">
        <f t="shared" si="23"/>
        <v>53.199999999999996</v>
      </c>
      <c r="O138" s="19">
        <v>6</v>
      </c>
    </row>
    <row r="139" spans="1:15" s="55" customFormat="1" ht="12" customHeight="1" x14ac:dyDescent="0.25">
      <c r="A139" s="126" t="s">
        <v>31</v>
      </c>
      <c r="B139" s="127"/>
      <c r="C139" s="127"/>
      <c r="D139" s="127"/>
      <c r="E139" s="127"/>
      <c r="F139" s="127"/>
      <c r="G139" s="127"/>
      <c r="H139" s="127"/>
      <c r="I139" s="128"/>
      <c r="J139" s="7">
        <v>40</v>
      </c>
      <c r="K139" s="7">
        <v>3.44</v>
      </c>
      <c r="L139" s="7">
        <v>0.2</v>
      </c>
      <c r="M139" s="7">
        <v>21.96</v>
      </c>
      <c r="N139" s="5">
        <f t="shared" si="23"/>
        <v>103.4</v>
      </c>
      <c r="O139" s="12" t="s">
        <v>16</v>
      </c>
    </row>
    <row r="140" spans="1:15" s="38" customFormat="1" ht="13.8" customHeight="1" x14ac:dyDescent="0.25">
      <c r="A140" s="105" t="s">
        <v>41</v>
      </c>
      <c r="B140" s="106"/>
      <c r="C140" s="106"/>
      <c r="D140" s="106"/>
      <c r="E140" s="106"/>
      <c r="F140" s="106"/>
      <c r="G140" s="106"/>
      <c r="H140" s="106"/>
      <c r="I140" s="107"/>
      <c r="J140" s="15">
        <v>30</v>
      </c>
      <c r="K140" s="15">
        <v>2.5499999999999998</v>
      </c>
      <c r="L140" s="15">
        <v>0.99</v>
      </c>
      <c r="M140" s="15">
        <v>14.49</v>
      </c>
      <c r="N140" s="5">
        <f t="shared" si="23"/>
        <v>77.069999999999993</v>
      </c>
      <c r="O140" s="54" t="s">
        <v>18</v>
      </c>
    </row>
    <row r="141" spans="1:15" ht="13.8" customHeight="1" x14ac:dyDescent="0.25">
      <c r="A141" s="112" t="s">
        <v>20</v>
      </c>
      <c r="B141" s="112"/>
      <c r="C141" s="112"/>
      <c r="D141" s="112"/>
      <c r="E141" s="112"/>
      <c r="F141" s="112"/>
      <c r="G141" s="112"/>
      <c r="H141" s="112"/>
      <c r="I141" s="112"/>
      <c r="J141" s="3">
        <f>SUM(J136:J140)</f>
        <v>500</v>
      </c>
      <c r="K141" s="3">
        <f t="shared" ref="K141:N141" si="24">SUM(K136:K140)</f>
        <v>15.64</v>
      </c>
      <c r="L141" s="3">
        <f t="shared" si="24"/>
        <v>15.54</v>
      </c>
      <c r="M141" s="3">
        <f t="shared" si="24"/>
        <v>67</v>
      </c>
      <c r="N141" s="3">
        <f t="shared" si="24"/>
        <v>470.42</v>
      </c>
      <c r="O141" s="46"/>
    </row>
    <row r="142" spans="1:15" ht="14.25" customHeight="1" x14ac:dyDescent="0.25">
      <c r="A142" s="90" t="s">
        <v>26</v>
      </c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</row>
    <row r="143" spans="1:15" ht="12.9" customHeight="1" x14ac:dyDescent="0.25">
      <c r="A143" s="91" t="s">
        <v>3</v>
      </c>
      <c r="B143" s="92"/>
      <c r="C143" s="92"/>
      <c r="D143" s="92"/>
      <c r="E143" s="92"/>
      <c r="F143" s="92"/>
      <c r="G143" s="92"/>
      <c r="H143" s="92"/>
      <c r="I143" s="93"/>
      <c r="J143" s="96" t="s">
        <v>4</v>
      </c>
      <c r="K143" s="96" t="s">
        <v>5</v>
      </c>
      <c r="L143" s="96"/>
      <c r="M143" s="96"/>
      <c r="N143" s="96" t="s">
        <v>33</v>
      </c>
      <c r="O143" s="96" t="s">
        <v>7</v>
      </c>
    </row>
    <row r="144" spans="1:15" ht="30" customHeight="1" x14ac:dyDescent="0.25">
      <c r="A144" s="94"/>
      <c r="B144" s="90"/>
      <c r="C144" s="90"/>
      <c r="D144" s="90"/>
      <c r="E144" s="90"/>
      <c r="F144" s="90"/>
      <c r="G144" s="90"/>
      <c r="H144" s="90"/>
      <c r="I144" s="95"/>
      <c r="J144" s="96"/>
      <c r="K144" s="3" t="s">
        <v>8</v>
      </c>
      <c r="L144" s="3" t="s">
        <v>9</v>
      </c>
      <c r="M144" s="3" t="s">
        <v>10</v>
      </c>
      <c r="N144" s="96"/>
      <c r="O144" s="96"/>
    </row>
    <row r="145" spans="1:16" s="38" customFormat="1" ht="14.55" customHeight="1" x14ac:dyDescent="0.25">
      <c r="A145" s="99" t="s">
        <v>50</v>
      </c>
      <c r="B145" s="100"/>
      <c r="C145" s="100"/>
      <c r="D145" s="100"/>
      <c r="E145" s="100"/>
      <c r="F145" s="100"/>
      <c r="G145" s="100"/>
      <c r="H145" s="100"/>
      <c r="I145" s="101"/>
      <c r="J145" s="29">
        <v>60</v>
      </c>
      <c r="K145" s="37">
        <v>0.48</v>
      </c>
      <c r="L145" s="37">
        <v>0.06</v>
      </c>
      <c r="M145" s="37">
        <v>1.56</v>
      </c>
      <c r="N145" s="30">
        <f t="shared" ref="N145:N150" si="25">(K145+M145)*4+(L145*9)</f>
        <v>8.6999999999999993</v>
      </c>
      <c r="O145" s="19">
        <v>321</v>
      </c>
    </row>
    <row r="146" spans="1:16" ht="15.6" customHeight="1" x14ac:dyDescent="0.25">
      <c r="A146" s="99" t="s">
        <v>61</v>
      </c>
      <c r="B146" s="100"/>
      <c r="C146" s="100"/>
      <c r="D146" s="100"/>
      <c r="E146" s="100"/>
      <c r="F146" s="100"/>
      <c r="G146" s="100"/>
      <c r="H146" s="100"/>
      <c r="I146" s="101"/>
      <c r="J146" s="6">
        <v>200</v>
      </c>
      <c r="K146" s="7">
        <v>0.5</v>
      </c>
      <c r="L146" s="7">
        <v>15.98</v>
      </c>
      <c r="M146" s="7">
        <v>15</v>
      </c>
      <c r="N146" s="5">
        <f t="shared" si="25"/>
        <v>205.82</v>
      </c>
      <c r="O146" s="6" t="s">
        <v>62</v>
      </c>
    </row>
    <row r="147" spans="1:16" s="38" customFormat="1" ht="15.6" customHeight="1" x14ac:dyDescent="0.25">
      <c r="A147" s="99" t="s">
        <v>63</v>
      </c>
      <c r="B147" s="100"/>
      <c r="C147" s="100"/>
      <c r="D147" s="100"/>
      <c r="E147" s="100"/>
      <c r="F147" s="100"/>
      <c r="G147" s="100"/>
      <c r="H147" s="100"/>
      <c r="I147" s="101"/>
      <c r="J147" s="19">
        <v>200</v>
      </c>
      <c r="K147" s="49">
        <v>20.69</v>
      </c>
      <c r="L147" s="49">
        <v>10.1</v>
      </c>
      <c r="M147" s="49">
        <v>66</v>
      </c>
      <c r="N147" s="30">
        <f t="shared" si="25"/>
        <v>437.65999999999997</v>
      </c>
      <c r="O147" s="19">
        <v>436</v>
      </c>
    </row>
    <row r="148" spans="1:16" ht="15" customHeight="1" x14ac:dyDescent="0.25">
      <c r="A148" s="99" t="s">
        <v>15</v>
      </c>
      <c r="B148" s="100"/>
      <c r="C148" s="100"/>
      <c r="D148" s="100"/>
      <c r="E148" s="100"/>
      <c r="F148" s="100"/>
      <c r="G148" s="100"/>
      <c r="H148" s="100"/>
      <c r="I148" s="101"/>
      <c r="J148" s="6">
        <v>200</v>
      </c>
      <c r="K148" s="6">
        <v>0</v>
      </c>
      <c r="L148" s="6">
        <v>0</v>
      </c>
      <c r="M148" s="6">
        <v>5.6</v>
      </c>
      <c r="N148" s="5">
        <f t="shared" si="25"/>
        <v>22.4</v>
      </c>
      <c r="O148" s="6">
        <v>685</v>
      </c>
    </row>
    <row r="149" spans="1:16" s="38" customFormat="1" ht="15" customHeight="1" x14ac:dyDescent="0.25">
      <c r="A149" s="105" t="s">
        <v>40</v>
      </c>
      <c r="B149" s="106"/>
      <c r="C149" s="106"/>
      <c r="D149" s="106"/>
      <c r="E149" s="106"/>
      <c r="F149" s="106"/>
      <c r="G149" s="106"/>
      <c r="H149" s="106"/>
      <c r="I149" s="107"/>
      <c r="J149" s="37">
        <v>30</v>
      </c>
      <c r="K149" s="37">
        <v>2.42</v>
      </c>
      <c r="L149" s="37">
        <v>0.3</v>
      </c>
      <c r="M149" s="37">
        <v>14.64</v>
      </c>
      <c r="N149" s="5">
        <f t="shared" si="25"/>
        <v>70.940000000000012</v>
      </c>
      <c r="O149" s="19">
        <v>4</v>
      </c>
    </row>
    <row r="150" spans="1:16" s="38" customFormat="1" ht="13.8" customHeight="1" thickBot="1" x14ac:dyDescent="0.3">
      <c r="A150" s="105" t="s">
        <v>41</v>
      </c>
      <c r="B150" s="106"/>
      <c r="C150" s="106"/>
      <c r="D150" s="106"/>
      <c r="E150" s="106"/>
      <c r="F150" s="106"/>
      <c r="G150" s="106"/>
      <c r="H150" s="106"/>
      <c r="I150" s="107"/>
      <c r="J150" s="15">
        <v>30</v>
      </c>
      <c r="K150" s="15">
        <v>2.5499999999999998</v>
      </c>
      <c r="L150" s="15">
        <v>0.99</v>
      </c>
      <c r="M150" s="15">
        <v>14.49</v>
      </c>
      <c r="N150" s="5">
        <f t="shared" si="25"/>
        <v>77.069999999999993</v>
      </c>
      <c r="O150" s="54" t="s">
        <v>18</v>
      </c>
    </row>
    <row r="151" spans="1:16" ht="24" customHeight="1" x14ac:dyDescent="0.25">
      <c r="A151" s="129" t="s">
        <v>20</v>
      </c>
      <c r="B151" s="130"/>
      <c r="C151" s="130"/>
      <c r="D151" s="130"/>
      <c r="E151" s="130"/>
      <c r="F151" s="130"/>
      <c r="G151" s="130"/>
      <c r="H151" s="130"/>
      <c r="I151" s="131"/>
      <c r="J151" s="56">
        <f>J145+J146+J147+J148+J149+J150</f>
        <v>720</v>
      </c>
      <c r="K151" s="56">
        <f t="shared" ref="K151:N151" si="26">K145+K146+K147+K148+K149+K150</f>
        <v>26.640000000000004</v>
      </c>
      <c r="L151" s="56">
        <f t="shared" si="26"/>
        <v>27.43</v>
      </c>
      <c r="M151" s="56">
        <f t="shared" si="26"/>
        <v>117.28999999999999</v>
      </c>
      <c r="N151" s="56">
        <f t="shared" si="26"/>
        <v>822.58999999999992</v>
      </c>
      <c r="O151" s="57" t="s">
        <v>32</v>
      </c>
    </row>
    <row r="152" spans="1:16" ht="27.75" customHeight="1" x14ac:dyDescent="0.25">
      <c r="A152" s="132" t="s">
        <v>64</v>
      </c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</row>
    <row r="153" spans="1:16" ht="27" customHeight="1" x14ac:dyDescent="0.25">
      <c r="A153" s="90" t="s">
        <v>93</v>
      </c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</row>
    <row r="154" spans="1:16" ht="12.9" customHeight="1" x14ac:dyDescent="0.25">
      <c r="A154" s="91" t="s">
        <v>3</v>
      </c>
      <c r="B154" s="92"/>
      <c r="C154" s="92"/>
      <c r="D154" s="92"/>
      <c r="E154" s="92"/>
      <c r="F154" s="92"/>
      <c r="G154" s="92"/>
      <c r="H154" s="92"/>
      <c r="I154" s="93"/>
      <c r="J154" s="135" t="s">
        <v>4</v>
      </c>
      <c r="K154" s="97" t="s">
        <v>5</v>
      </c>
      <c r="L154" s="98"/>
      <c r="M154" s="137"/>
      <c r="N154" s="135" t="s">
        <v>33</v>
      </c>
      <c r="O154" s="135" t="s">
        <v>7</v>
      </c>
    </row>
    <row r="155" spans="1:16" ht="30.75" customHeight="1" x14ac:dyDescent="0.25">
      <c r="A155" s="94"/>
      <c r="B155" s="90"/>
      <c r="C155" s="90"/>
      <c r="D155" s="90"/>
      <c r="E155" s="90"/>
      <c r="F155" s="90"/>
      <c r="G155" s="90"/>
      <c r="H155" s="90"/>
      <c r="I155" s="95"/>
      <c r="J155" s="136"/>
      <c r="K155" s="73" t="s">
        <v>8</v>
      </c>
      <c r="L155" s="73" t="s">
        <v>9</v>
      </c>
      <c r="M155" s="73" t="s">
        <v>10</v>
      </c>
      <c r="N155" s="136"/>
      <c r="O155" s="136"/>
    </row>
    <row r="156" spans="1:16" ht="22.5" customHeight="1" x14ac:dyDescent="0.25">
      <c r="A156" s="97" t="s">
        <v>11</v>
      </c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</row>
    <row r="157" spans="1:16" ht="15.75" customHeight="1" x14ac:dyDescent="0.25">
      <c r="A157" s="102" t="s">
        <v>70</v>
      </c>
      <c r="B157" s="103"/>
      <c r="C157" s="103"/>
      <c r="D157" s="103"/>
      <c r="E157" s="103"/>
      <c r="F157" s="103"/>
      <c r="G157" s="103"/>
      <c r="H157" s="103"/>
      <c r="I157" s="104"/>
      <c r="J157" s="6">
        <v>170</v>
      </c>
      <c r="K157" s="8">
        <v>12.58</v>
      </c>
      <c r="L157" s="8">
        <v>15.2</v>
      </c>
      <c r="M157" s="8">
        <v>36.799999999999997</v>
      </c>
      <c r="N157" s="5">
        <f>(K157+M157)*4+(L157*9)</f>
        <v>334.31999999999994</v>
      </c>
      <c r="O157" s="6">
        <v>334</v>
      </c>
    </row>
    <row r="158" spans="1:16" ht="16.5" customHeight="1" x14ac:dyDescent="0.25">
      <c r="A158" s="99" t="s">
        <v>15</v>
      </c>
      <c r="B158" s="100"/>
      <c r="C158" s="100"/>
      <c r="D158" s="100"/>
      <c r="E158" s="100"/>
      <c r="F158" s="100"/>
      <c r="G158" s="100"/>
      <c r="H158" s="100"/>
      <c r="I158" s="101"/>
      <c r="J158" s="6">
        <v>200</v>
      </c>
      <c r="K158" s="6">
        <v>0</v>
      </c>
      <c r="L158" s="6">
        <v>0</v>
      </c>
      <c r="M158" s="6">
        <v>5.6</v>
      </c>
      <c r="N158" s="5">
        <f>(K158+M158)*4+(L158*9)</f>
        <v>22.4</v>
      </c>
      <c r="O158" s="6">
        <v>685</v>
      </c>
    </row>
    <row r="159" spans="1:16" ht="16.5" customHeight="1" x14ac:dyDescent="0.25">
      <c r="A159" s="105" t="s">
        <v>40</v>
      </c>
      <c r="B159" s="106"/>
      <c r="C159" s="106"/>
      <c r="D159" s="106"/>
      <c r="E159" s="106"/>
      <c r="F159" s="106"/>
      <c r="G159" s="106"/>
      <c r="H159" s="106"/>
      <c r="I159" s="107"/>
      <c r="J159" s="37">
        <v>30</v>
      </c>
      <c r="K159" s="37">
        <v>2.42</v>
      </c>
      <c r="L159" s="37">
        <v>0.3</v>
      </c>
      <c r="M159" s="37">
        <v>14.64</v>
      </c>
      <c r="N159" s="30">
        <f>(K159+M159)*4+(L159*9)</f>
        <v>70.940000000000012</v>
      </c>
      <c r="O159" s="19">
        <v>4</v>
      </c>
    </row>
    <row r="160" spans="1:16" ht="28.5" customHeight="1" thickBot="1" x14ac:dyDescent="0.3">
      <c r="A160" s="105" t="s">
        <v>19</v>
      </c>
      <c r="B160" s="106"/>
      <c r="C160" s="106"/>
      <c r="D160" s="106"/>
      <c r="E160" s="106"/>
      <c r="F160" s="106"/>
      <c r="G160" s="106"/>
      <c r="H160" s="106"/>
      <c r="I160" s="107"/>
      <c r="J160" s="15">
        <v>100</v>
      </c>
      <c r="K160" s="15">
        <v>0.4</v>
      </c>
      <c r="L160" s="15">
        <v>0.2</v>
      </c>
      <c r="M160" s="15">
        <v>9.9</v>
      </c>
      <c r="N160" s="11">
        <f>(K160+M160)*4+(L160*9)</f>
        <v>43</v>
      </c>
      <c r="O160" s="15">
        <v>3</v>
      </c>
    </row>
    <row r="161" spans="1:15" ht="18" customHeight="1" thickBot="1" x14ac:dyDescent="0.3">
      <c r="A161" s="118" t="s">
        <v>20</v>
      </c>
      <c r="B161" s="119"/>
      <c r="C161" s="119"/>
      <c r="D161" s="119"/>
      <c r="E161" s="119"/>
      <c r="F161" s="119"/>
      <c r="G161" s="119"/>
      <c r="H161" s="119"/>
      <c r="I161" s="120"/>
      <c r="J161" s="56">
        <f>SUM(J157:J160)</f>
        <v>500</v>
      </c>
      <c r="K161" s="56">
        <f>SUM(K157:K160)</f>
        <v>15.4</v>
      </c>
      <c r="L161" s="56">
        <f>SUM(L157:L160)</f>
        <v>15.7</v>
      </c>
      <c r="M161" s="56">
        <f>SUM(M157:M160)</f>
        <v>66.94</v>
      </c>
      <c r="N161" s="56">
        <f>SUM(N157:N160)</f>
        <v>470.65999999999991</v>
      </c>
      <c r="O161" s="57" t="s">
        <v>32</v>
      </c>
    </row>
    <row r="162" spans="1:15" ht="17.25" customHeight="1" x14ac:dyDescent="0.25">
      <c r="A162" s="94" t="s">
        <v>21</v>
      </c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</row>
    <row r="163" spans="1:15" ht="16.5" customHeight="1" x14ac:dyDescent="0.25">
      <c r="A163" s="99" t="s">
        <v>22</v>
      </c>
      <c r="B163" s="100"/>
      <c r="C163" s="100"/>
      <c r="D163" s="100"/>
      <c r="E163" s="100"/>
      <c r="F163" s="100"/>
      <c r="G163" s="100"/>
      <c r="H163" s="100"/>
      <c r="I163" s="101"/>
      <c r="J163" s="4">
        <v>10</v>
      </c>
      <c r="K163" s="5">
        <v>0.05</v>
      </c>
      <c r="L163" s="5">
        <v>8.25</v>
      </c>
      <c r="M163" s="5">
        <v>0.1</v>
      </c>
      <c r="N163" s="5">
        <f t="shared" ref="N163:N169" si="27">(K163+M163)*4+(L163*9)</f>
        <v>74.849999999999994</v>
      </c>
      <c r="O163" s="6">
        <v>96</v>
      </c>
    </row>
    <row r="164" spans="1:15" ht="24" customHeight="1" x14ac:dyDescent="0.25">
      <c r="A164" s="105" t="s">
        <v>23</v>
      </c>
      <c r="B164" s="106"/>
      <c r="C164" s="106"/>
      <c r="D164" s="106"/>
      <c r="E164" s="106"/>
      <c r="F164" s="106"/>
      <c r="G164" s="106"/>
      <c r="H164" s="106"/>
      <c r="I164" s="107"/>
      <c r="J164" s="6">
        <v>150</v>
      </c>
      <c r="K164" s="6">
        <v>12.02</v>
      </c>
      <c r="L164" s="6">
        <v>6.75</v>
      </c>
      <c r="M164" s="6">
        <v>34.61</v>
      </c>
      <c r="N164" s="5">
        <f t="shared" si="27"/>
        <v>247.26999999999998</v>
      </c>
      <c r="O164" s="6" t="s">
        <v>24</v>
      </c>
    </row>
    <row r="165" spans="1:15" s="27" customFormat="1" ht="30.75" customHeight="1" x14ac:dyDescent="0.25">
      <c r="A165" s="99" t="s">
        <v>25</v>
      </c>
      <c r="B165" s="100"/>
      <c r="C165" s="100"/>
      <c r="D165" s="100"/>
      <c r="E165" s="100"/>
      <c r="F165" s="100"/>
      <c r="G165" s="100"/>
      <c r="H165" s="100"/>
      <c r="I165" s="101"/>
      <c r="J165" s="48">
        <v>10</v>
      </c>
      <c r="K165" s="22">
        <v>0.36</v>
      </c>
      <c r="L165" s="22">
        <v>0.01</v>
      </c>
      <c r="M165" s="22">
        <v>0.98</v>
      </c>
      <c r="N165" s="5">
        <f t="shared" si="27"/>
        <v>5.4499999999999993</v>
      </c>
      <c r="O165" s="6">
        <v>101</v>
      </c>
    </row>
    <row r="166" spans="1:15" ht="15.6" customHeight="1" x14ac:dyDescent="0.25">
      <c r="A166" s="99" t="s">
        <v>15</v>
      </c>
      <c r="B166" s="100"/>
      <c r="C166" s="100"/>
      <c r="D166" s="100"/>
      <c r="E166" s="100"/>
      <c r="F166" s="100"/>
      <c r="G166" s="100"/>
      <c r="H166" s="100"/>
      <c r="I166" s="101"/>
      <c r="J166" s="6">
        <v>200</v>
      </c>
      <c r="K166" s="6">
        <v>0</v>
      </c>
      <c r="L166" s="6">
        <v>0</v>
      </c>
      <c r="M166" s="6">
        <v>5.6</v>
      </c>
      <c r="N166" s="5">
        <f t="shared" si="27"/>
        <v>22.4</v>
      </c>
      <c r="O166" s="6">
        <v>685</v>
      </c>
    </row>
    <row r="167" spans="1:15" s="38" customFormat="1" ht="15" customHeight="1" x14ac:dyDescent="0.25">
      <c r="A167" s="105" t="s">
        <v>31</v>
      </c>
      <c r="B167" s="106"/>
      <c r="C167" s="106"/>
      <c r="D167" s="106"/>
      <c r="E167" s="106"/>
      <c r="F167" s="106"/>
      <c r="G167" s="106"/>
      <c r="H167" s="106"/>
      <c r="I167" s="107"/>
      <c r="J167" s="10">
        <v>20</v>
      </c>
      <c r="K167" s="10">
        <v>1.72</v>
      </c>
      <c r="L167" s="10">
        <v>0.1</v>
      </c>
      <c r="M167" s="10">
        <v>10.98</v>
      </c>
      <c r="N167" s="5">
        <f t="shared" si="27"/>
        <v>51.7</v>
      </c>
      <c r="O167" s="12" t="s">
        <v>16</v>
      </c>
    </row>
    <row r="168" spans="1:15" ht="26.25" customHeight="1" x14ac:dyDescent="0.25">
      <c r="A168" s="108" t="s">
        <v>17</v>
      </c>
      <c r="B168" s="109"/>
      <c r="C168" s="109"/>
      <c r="D168" s="109"/>
      <c r="E168" s="109"/>
      <c r="F168" s="109"/>
      <c r="G168" s="109"/>
      <c r="H168" s="109"/>
      <c r="I168" s="110"/>
      <c r="J168" s="13">
        <v>10</v>
      </c>
      <c r="K168" s="13">
        <v>0.85</v>
      </c>
      <c r="L168" s="13">
        <v>0.33</v>
      </c>
      <c r="M168" s="13">
        <v>4.83</v>
      </c>
      <c r="N168" s="5">
        <f t="shared" si="27"/>
        <v>25.689999999999998</v>
      </c>
      <c r="O168" s="14" t="s">
        <v>18</v>
      </c>
    </row>
    <row r="169" spans="1:15" ht="14.4" customHeight="1" thickBot="1" x14ac:dyDescent="0.3">
      <c r="A169" s="105" t="s">
        <v>19</v>
      </c>
      <c r="B169" s="106"/>
      <c r="C169" s="106"/>
      <c r="D169" s="106"/>
      <c r="E169" s="106"/>
      <c r="F169" s="106"/>
      <c r="G169" s="106"/>
      <c r="H169" s="106"/>
      <c r="I169" s="107"/>
      <c r="J169" s="15">
        <v>100</v>
      </c>
      <c r="K169" s="15">
        <v>0.4</v>
      </c>
      <c r="L169" s="15">
        <v>0.2</v>
      </c>
      <c r="M169" s="15">
        <v>9.9</v>
      </c>
      <c r="N169" s="11">
        <f t="shared" si="27"/>
        <v>43</v>
      </c>
      <c r="O169" s="15">
        <v>3</v>
      </c>
    </row>
    <row r="170" spans="1:15" ht="12" customHeight="1" thickBot="1" x14ac:dyDescent="0.3">
      <c r="A170" s="118" t="s">
        <v>20</v>
      </c>
      <c r="B170" s="119"/>
      <c r="C170" s="119"/>
      <c r="D170" s="119"/>
      <c r="E170" s="119"/>
      <c r="F170" s="119"/>
      <c r="G170" s="119"/>
      <c r="H170" s="119"/>
      <c r="I170" s="120"/>
      <c r="J170" s="50">
        <f>SUM(J163:J169)</f>
        <v>500</v>
      </c>
      <c r="K170" s="58">
        <f>SUM(K163:K169)</f>
        <v>15.4</v>
      </c>
      <c r="L170" s="58">
        <f>SUM(L163:L169)</f>
        <v>15.639999999999999</v>
      </c>
      <c r="M170" s="58">
        <f>SUM(M163:M169)</f>
        <v>67</v>
      </c>
      <c r="N170" s="58">
        <f>SUM(N163:N169)</f>
        <v>470.35999999999996</v>
      </c>
      <c r="O170" s="51" t="s">
        <v>32</v>
      </c>
    </row>
    <row r="171" spans="1:15" ht="23.25" customHeight="1" x14ac:dyDescent="0.25">
      <c r="A171" s="90" t="s">
        <v>71</v>
      </c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</row>
    <row r="172" spans="1:15" ht="12" customHeight="1" x14ac:dyDescent="0.25">
      <c r="A172" s="91" t="s">
        <v>3</v>
      </c>
      <c r="B172" s="92"/>
      <c r="C172" s="92"/>
      <c r="D172" s="92"/>
      <c r="E172" s="92"/>
      <c r="F172" s="92"/>
      <c r="G172" s="92"/>
      <c r="H172" s="92"/>
      <c r="I172" s="93"/>
      <c r="J172" s="96" t="s">
        <v>4</v>
      </c>
      <c r="K172" s="96" t="s">
        <v>5</v>
      </c>
      <c r="L172" s="96"/>
      <c r="M172" s="96"/>
      <c r="N172" s="96" t="s">
        <v>33</v>
      </c>
      <c r="O172" s="96" t="s">
        <v>7</v>
      </c>
    </row>
    <row r="173" spans="1:15" ht="32.25" customHeight="1" x14ac:dyDescent="0.25">
      <c r="A173" s="94"/>
      <c r="B173" s="90"/>
      <c r="C173" s="90"/>
      <c r="D173" s="90"/>
      <c r="E173" s="90"/>
      <c r="F173" s="90"/>
      <c r="G173" s="90"/>
      <c r="H173" s="90"/>
      <c r="I173" s="95"/>
      <c r="J173" s="96"/>
      <c r="K173" s="3" t="s">
        <v>8</v>
      </c>
      <c r="L173" s="3" t="s">
        <v>9</v>
      </c>
      <c r="M173" s="3" t="s">
        <v>10</v>
      </c>
      <c r="N173" s="96"/>
      <c r="O173" s="96"/>
    </row>
    <row r="174" spans="1:15" s="38" customFormat="1" ht="18.75" customHeight="1" x14ac:dyDescent="0.25">
      <c r="A174" s="99" t="s">
        <v>72</v>
      </c>
      <c r="B174" s="100"/>
      <c r="C174" s="100"/>
      <c r="D174" s="100"/>
      <c r="E174" s="100"/>
      <c r="F174" s="100"/>
      <c r="G174" s="100"/>
      <c r="H174" s="100"/>
      <c r="I174" s="101"/>
      <c r="J174" s="6">
        <v>60</v>
      </c>
      <c r="K174" s="23">
        <v>0.16</v>
      </c>
      <c r="L174" s="23">
        <v>1.2</v>
      </c>
      <c r="M174" s="23">
        <v>19.52</v>
      </c>
      <c r="N174" s="5">
        <f t="shared" ref="N174:N180" si="28">(K174+M174)*4+(L174*9)</f>
        <v>89.52</v>
      </c>
      <c r="O174" s="6">
        <v>102</v>
      </c>
    </row>
    <row r="175" spans="1:15" ht="16.5" customHeight="1" x14ac:dyDescent="0.25">
      <c r="A175" s="99" t="s">
        <v>51</v>
      </c>
      <c r="B175" s="100"/>
      <c r="C175" s="100"/>
      <c r="D175" s="100"/>
      <c r="E175" s="100"/>
      <c r="F175" s="100"/>
      <c r="G175" s="100"/>
      <c r="H175" s="100"/>
      <c r="I175" s="101"/>
      <c r="J175" s="47">
        <v>200</v>
      </c>
      <c r="K175" s="23">
        <v>12.6</v>
      </c>
      <c r="L175" s="23">
        <v>11.8</v>
      </c>
      <c r="M175" s="23">
        <v>41.6</v>
      </c>
      <c r="N175" s="5">
        <f t="shared" si="28"/>
        <v>323</v>
      </c>
      <c r="O175" s="6">
        <v>110</v>
      </c>
    </row>
    <row r="176" spans="1:15" ht="17.25" customHeight="1" x14ac:dyDescent="0.25">
      <c r="A176" s="99" t="s">
        <v>73</v>
      </c>
      <c r="B176" s="100"/>
      <c r="C176" s="100"/>
      <c r="D176" s="100"/>
      <c r="E176" s="100"/>
      <c r="F176" s="100"/>
      <c r="G176" s="100"/>
      <c r="H176" s="100"/>
      <c r="I176" s="101"/>
      <c r="J176" s="62">
        <v>150</v>
      </c>
      <c r="K176" s="63">
        <v>5.8</v>
      </c>
      <c r="L176" s="63">
        <v>7.95</v>
      </c>
      <c r="M176" s="63">
        <v>21.69</v>
      </c>
      <c r="N176" s="5">
        <f t="shared" si="28"/>
        <v>181.51</v>
      </c>
      <c r="O176" s="6" t="s">
        <v>74</v>
      </c>
    </row>
    <row r="177" spans="1:15" ht="14.25" customHeight="1" x14ac:dyDescent="0.25">
      <c r="A177" s="99" t="s">
        <v>75</v>
      </c>
      <c r="B177" s="100"/>
      <c r="C177" s="100"/>
      <c r="D177" s="100"/>
      <c r="E177" s="100"/>
      <c r="F177" s="100"/>
      <c r="G177" s="100"/>
      <c r="H177" s="100"/>
      <c r="I177" s="101"/>
      <c r="J177" s="64">
        <v>90</v>
      </c>
      <c r="K177" s="41">
        <v>5.53</v>
      </c>
      <c r="L177" s="41">
        <v>5.98</v>
      </c>
      <c r="M177" s="41">
        <v>6.63</v>
      </c>
      <c r="N177" s="5">
        <f t="shared" si="28"/>
        <v>102.46000000000001</v>
      </c>
      <c r="O177" s="6">
        <v>461</v>
      </c>
    </row>
    <row r="178" spans="1:15" ht="15" customHeight="1" x14ac:dyDescent="0.25">
      <c r="A178" s="99" t="s">
        <v>37</v>
      </c>
      <c r="B178" s="100"/>
      <c r="C178" s="100"/>
      <c r="D178" s="100"/>
      <c r="E178" s="100"/>
      <c r="F178" s="100"/>
      <c r="G178" s="100"/>
      <c r="H178" s="100"/>
      <c r="I178" s="101"/>
      <c r="J178" s="29">
        <v>200</v>
      </c>
      <c r="K178" s="19">
        <v>0.2</v>
      </c>
      <c r="L178" s="19">
        <v>0</v>
      </c>
      <c r="M178" s="19">
        <v>13.1</v>
      </c>
      <c r="N178" s="30">
        <f t="shared" si="28"/>
        <v>53.199999999999996</v>
      </c>
      <c r="O178" s="19">
        <v>6</v>
      </c>
    </row>
    <row r="179" spans="1:15" ht="13.2" customHeight="1" x14ac:dyDescent="0.25">
      <c r="A179" s="105" t="s">
        <v>31</v>
      </c>
      <c r="B179" s="106"/>
      <c r="C179" s="106"/>
      <c r="D179" s="106"/>
      <c r="E179" s="106"/>
      <c r="F179" s="106"/>
      <c r="G179" s="106"/>
      <c r="H179" s="106"/>
      <c r="I179" s="107"/>
      <c r="J179" s="7">
        <v>20</v>
      </c>
      <c r="K179" s="7">
        <v>1.61</v>
      </c>
      <c r="L179" s="7">
        <v>0.2</v>
      </c>
      <c r="M179" s="7">
        <v>9.76</v>
      </c>
      <c r="N179" s="5">
        <f t="shared" si="28"/>
        <v>47.279999999999994</v>
      </c>
      <c r="O179" s="6">
        <v>4</v>
      </c>
    </row>
    <row r="180" spans="1:15" ht="15" customHeight="1" thickBot="1" x14ac:dyDescent="0.3">
      <c r="A180" s="108" t="s">
        <v>17</v>
      </c>
      <c r="B180" s="109"/>
      <c r="C180" s="109"/>
      <c r="D180" s="109"/>
      <c r="E180" s="109"/>
      <c r="F180" s="109"/>
      <c r="G180" s="109"/>
      <c r="H180" s="109"/>
      <c r="I180" s="110"/>
      <c r="J180" s="13">
        <v>10</v>
      </c>
      <c r="K180" s="13">
        <v>0.85</v>
      </c>
      <c r="L180" s="13">
        <v>0.33</v>
      </c>
      <c r="M180" s="13">
        <v>4.83</v>
      </c>
      <c r="N180" s="5">
        <f t="shared" si="28"/>
        <v>25.689999999999998</v>
      </c>
      <c r="O180" s="14" t="s">
        <v>18</v>
      </c>
    </row>
    <row r="181" spans="1:15" ht="30" customHeight="1" thickBot="1" x14ac:dyDescent="0.3">
      <c r="A181" s="118" t="s">
        <v>20</v>
      </c>
      <c r="B181" s="119"/>
      <c r="C181" s="119"/>
      <c r="D181" s="119"/>
      <c r="E181" s="119"/>
      <c r="F181" s="119"/>
      <c r="G181" s="119"/>
      <c r="H181" s="119"/>
      <c r="I181" s="120"/>
      <c r="J181" s="42">
        <f>J174+J175+J176+J177+J178+J179+J180</f>
        <v>730</v>
      </c>
      <c r="K181" s="42">
        <f>K174+K175+K176+K177+K178+K179+K180</f>
        <v>26.75</v>
      </c>
      <c r="L181" s="42">
        <f>L174+L175+L176+L177+L178+L179+L180</f>
        <v>27.459999999999997</v>
      </c>
      <c r="M181" s="42">
        <f>M174+M175+M176+M177+M178+M179+M180</f>
        <v>117.13</v>
      </c>
      <c r="N181" s="42">
        <f>N174+N175+N176+N177+N178+N179+N180</f>
        <v>822.66000000000008</v>
      </c>
      <c r="O181" s="51" t="s">
        <v>32</v>
      </c>
    </row>
    <row r="182" spans="1:15" ht="25.8" customHeight="1" x14ac:dyDescent="0.25">
      <c r="A182" s="90" t="s">
        <v>95</v>
      </c>
      <c r="B182" s="90"/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</row>
    <row r="183" spans="1:15" ht="12.9" customHeight="1" x14ac:dyDescent="0.25">
      <c r="A183" s="91" t="s">
        <v>3</v>
      </c>
      <c r="B183" s="92"/>
      <c r="C183" s="92"/>
      <c r="D183" s="92"/>
      <c r="E183" s="92"/>
      <c r="F183" s="92"/>
      <c r="G183" s="92"/>
      <c r="H183" s="92"/>
      <c r="I183" s="93"/>
      <c r="J183" s="96" t="s">
        <v>4</v>
      </c>
      <c r="K183" s="96" t="s">
        <v>5</v>
      </c>
      <c r="L183" s="96"/>
      <c r="M183" s="96"/>
      <c r="N183" s="96" t="s">
        <v>33</v>
      </c>
      <c r="O183" s="96" t="s">
        <v>7</v>
      </c>
    </row>
    <row r="184" spans="1:15" ht="43.5" customHeight="1" x14ac:dyDescent="0.25">
      <c r="A184" s="94"/>
      <c r="B184" s="90"/>
      <c r="C184" s="90"/>
      <c r="D184" s="90"/>
      <c r="E184" s="90"/>
      <c r="F184" s="90"/>
      <c r="G184" s="90"/>
      <c r="H184" s="90"/>
      <c r="I184" s="95"/>
      <c r="J184" s="96"/>
      <c r="K184" s="3" t="s">
        <v>8</v>
      </c>
      <c r="L184" s="3" t="s">
        <v>9</v>
      </c>
      <c r="M184" s="3" t="s">
        <v>10</v>
      </c>
      <c r="N184" s="96"/>
      <c r="O184" s="96"/>
    </row>
    <row r="185" spans="1:15" ht="33" customHeight="1" x14ac:dyDescent="0.25">
      <c r="A185" s="121" t="s">
        <v>11</v>
      </c>
      <c r="B185" s="122"/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</row>
    <row r="186" spans="1:15" ht="13.5" customHeight="1" x14ac:dyDescent="0.25">
      <c r="A186" s="126" t="s">
        <v>65</v>
      </c>
      <c r="B186" s="127"/>
      <c r="C186" s="127"/>
      <c r="D186" s="127"/>
      <c r="E186" s="127"/>
      <c r="F186" s="127"/>
      <c r="G186" s="127"/>
      <c r="H186" s="127"/>
      <c r="I186" s="128"/>
      <c r="J186" s="6">
        <v>90</v>
      </c>
      <c r="K186" s="9">
        <v>6.48</v>
      </c>
      <c r="L186" s="9">
        <v>13.15</v>
      </c>
      <c r="M186" s="9">
        <v>0</v>
      </c>
      <c r="N186" s="5">
        <f>(K186+M186)*4+(L186*9)</f>
        <v>144.27000000000001</v>
      </c>
      <c r="O186" s="6">
        <v>501</v>
      </c>
    </row>
    <row r="187" spans="1:15" ht="15" customHeight="1" x14ac:dyDescent="0.25">
      <c r="A187" s="99" t="s">
        <v>66</v>
      </c>
      <c r="B187" s="100"/>
      <c r="C187" s="100"/>
      <c r="D187" s="100"/>
      <c r="E187" s="100"/>
      <c r="F187" s="100"/>
      <c r="G187" s="100"/>
      <c r="H187" s="100"/>
      <c r="I187" s="101"/>
      <c r="J187" s="48">
        <v>160</v>
      </c>
      <c r="K187" s="49">
        <v>4.99</v>
      </c>
      <c r="L187" s="23">
        <v>0.85</v>
      </c>
      <c r="M187" s="23">
        <v>31.8</v>
      </c>
      <c r="N187" s="5">
        <f>(K187+M187)*4+(L187*9)</f>
        <v>154.81</v>
      </c>
      <c r="O187" s="6">
        <v>512</v>
      </c>
    </row>
    <row r="188" spans="1:15" s="38" customFormat="1" ht="15" customHeight="1" x14ac:dyDescent="0.25">
      <c r="A188" s="99" t="s">
        <v>67</v>
      </c>
      <c r="B188" s="100"/>
      <c r="C188" s="100"/>
      <c r="D188" s="100"/>
      <c r="E188" s="100"/>
      <c r="F188" s="100"/>
      <c r="G188" s="100"/>
      <c r="H188" s="100"/>
      <c r="I188" s="101"/>
      <c r="J188" s="6">
        <v>30</v>
      </c>
      <c r="K188" s="7">
        <v>0.36</v>
      </c>
      <c r="L188" s="7">
        <v>1.19</v>
      </c>
      <c r="M188" s="7">
        <v>1.28</v>
      </c>
      <c r="N188" s="7">
        <v>14.82</v>
      </c>
      <c r="O188" s="6">
        <v>833</v>
      </c>
    </row>
    <row r="189" spans="1:15" s="16" customFormat="1" ht="16.2" customHeight="1" x14ac:dyDescent="0.25">
      <c r="A189" s="99" t="s">
        <v>92</v>
      </c>
      <c r="B189" s="100"/>
      <c r="C189" s="100"/>
      <c r="D189" s="100"/>
      <c r="E189" s="100"/>
      <c r="F189" s="100"/>
      <c r="G189" s="100"/>
      <c r="H189" s="100"/>
      <c r="I189" s="101"/>
      <c r="J189" s="6">
        <v>200</v>
      </c>
      <c r="K189" s="6">
        <v>1</v>
      </c>
      <c r="L189" s="6">
        <v>0.2</v>
      </c>
      <c r="M189" s="6">
        <v>19.600000000000001</v>
      </c>
      <c r="N189" s="6">
        <v>83.4</v>
      </c>
      <c r="O189" s="6">
        <v>602</v>
      </c>
    </row>
    <row r="190" spans="1:15" ht="13.8" customHeight="1" x14ac:dyDescent="0.25">
      <c r="A190" s="105" t="s">
        <v>31</v>
      </c>
      <c r="B190" s="106"/>
      <c r="C190" s="106"/>
      <c r="D190" s="106"/>
      <c r="E190" s="106"/>
      <c r="F190" s="106"/>
      <c r="G190" s="106"/>
      <c r="H190" s="106"/>
      <c r="I190" s="107"/>
      <c r="J190" s="7">
        <v>20</v>
      </c>
      <c r="K190" s="7">
        <v>1.61</v>
      </c>
      <c r="L190" s="7">
        <v>0.2</v>
      </c>
      <c r="M190" s="7">
        <v>9.76</v>
      </c>
      <c r="N190" s="5">
        <f>(K190+M190)*4+(L190*9)</f>
        <v>47.279999999999994</v>
      </c>
      <c r="O190" s="6">
        <v>4</v>
      </c>
    </row>
    <row r="191" spans="1:15" ht="12" customHeight="1" thickBot="1" x14ac:dyDescent="0.3">
      <c r="A191" s="108" t="s">
        <v>17</v>
      </c>
      <c r="B191" s="109"/>
      <c r="C191" s="109"/>
      <c r="D191" s="109"/>
      <c r="E191" s="109"/>
      <c r="F191" s="109"/>
      <c r="G191" s="109"/>
      <c r="H191" s="109"/>
      <c r="I191" s="110"/>
      <c r="J191" s="13">
        <v>10</v>
      </c>
      <c r="K191" s="13">
        <v>0.85</v>
      </c>
      <c r="L191" s="13">
        <v>0.33</v>
      </c>
      <c r="M191" s="13">
        <v>4.83</v>
      </c>
      <c r="N191" s="5">
        <f>(K191+M191)*4+(L191*9)</f>
        <v>25.689999999999998</v>
      </c>
      <c r="O191" s="14" t="s">
        <v>18</v>
      </c>
    </row>
    <row r="192" spans="1:15" ht="12" customHeight="1" thickBot="1" x14ac:dyDescent="0.3">
      <c r="A192" s="118" t="s">
        <v>20</v>
      </c>
      <c r="B192" s="119"/>
      <c r="C192" s="119"/>
      <c r="D192" s="119"/>
      <c r="E192" s="119"/>
      <c r="F192" s="119"/>
      <c r="G192" s="119"/>
      <c r="H192" s="119"/>
      <c r="I192" s="120"/>
      <c r="J192" s="42">
        <f>SUM(J186:J191)</f>
        <v>510</v>
      </c>
      <c r="K192" s="58">
        <f>SUM(K186:K191)</f>
        <v>15.29</v>
      </c>
      <c r="L192" s="58">
        <f>SUM(L186:L191)</f>
        <v>15.919999999999998</v>
      </c>
      <c r="M192" s="42">
        <f>SUM(M186:M191)</f>
        <v>67.27</v>
      </c>
      <c r="N192" s="42">
        <f>SUM(N186:N191)</f>
        <v>470.27000000000004</v>
      </c>
      <c r="O192" s="51" t="s">
        <v>32</v>
      </c>
    </row>
    <row r="193" spans="1:15" ht="30" customHeight="1" x14ac:dyDescent="0.25">
      <c r="A193" s="133" t="s">
        <v>21</v>
      </c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22"/>
    </row>
    <row r="194" spans="1:15" ht="20.25" customHeight="1" x14ac:dyDescent="0.25">
      <c r="A194" s="99" t="s">
        <v>34</v>
      </c>
      <c r="B194" s="100"/>
      <c r="C194" s="100"/>
      <c r="D194" s="100"/>
      <c r="E194" s="100"/>
      <c r="F194" s="100"/>
      <c r="G194" s="100"/>
      <c r="H194" s="100"/>
      <c r="I194" s="101"/>
      <c r="J194" s="9">
        <v>70</v>
      </c>
      <c r="K194" s="9">
        <v>5.6</v>
      </c>
      <c r="L194" s="9">
        <v>12.6</v>
      </c>
      <c r="M194" s="9">
        <v>13.13</v>
      </c>
      <c r="N194" s="26">
        <f>(K194+M194)*4+(L194*9)</f>
        <v>188.32</v>
      </c>
      <c r="O194" s="6" t="s">
        <v>35</v>
      </c>
    </row>
    <row r="195" spans="1:15" ht="21.75" customHeight="1" x14ac:dyDescent="0.25">
      <c r="A195" s="99" t="s">
        <v>68</v>
      </c>
      <c r="B195" s="100"/>
      <c r="C195" s="100"/>
      <c r="D195" s="100"/>
      <c r="E195" s="100"/>
      <c r="F195" s="100"/>
      <c r="G195" s="100"/>
      <c r="H195" s="100"/>
      <c r="I195" s="101"/>
      <c r="J195" s="6">
        <v>200</v>
      </c>
      <c r="K195" s="9">
        <v>6.4</v>
      </c>
      <c r="L195" s="9">
        <v>2.42</v>
      </c>
      <c r="M195" s="9">
        <v>19.899999999999999</v>
      </c>
      <c r="N195" s="5">
        <f>(K195+M195)*4+(L195*9)</f>
        <v>126.97999999999999</v>
      </c>
      <c r="O195" s="6">
        <v>451</v>
      </c>
    </row>
    <row r="196" spans="1:15" ht="28.8" customHeight="1" x14ac:dyDescent="0.25">
      <c r="A196" s="105" t="s">
        <v>40</v>
      </c>
      <c r="B196" s="106"/>
      <c r="C196" s="106"/>
      <c r="D196" s="106"/>
      <c r="E196" s="106"/>
      <c r="F196" s="106"/>
      <c r="G196" s="106"/>
      <c r="H196" s="106"/>
      <c r="I196" s="107"/>
      <c r="J196" s="37">
        <v>30</v>
      </c>
      <c r="K196" s="37">
        <v>2.42</v>
      </c>
      <c r="L196" s="37">
        <v>0.3</v>
      </c>
      <c r="M196" s="37">
        <v>14.64</v>
      </c>
      <c r="N196" s="5">
        <f>(K196+M196)*4+(L196*9)</f>
        <v>70.940000000000012</v>
      </c>
      <c r="O196" s="19">
        <v>4</v>
      </c>
    </row>
    <row r="197" spans="1:15" ht="15" customHeight="1" x14ac:dyDescent="0.25">
      <c r="A197" s="99" t="s">
        <v>92</v>
      </c>
      <c r="B197" s="100"/>
      <c r="C197" s="100"/>
      <c r="D197" s="100"/>
      <c r="E197" s="100"/>
      <c r="F197" s="100"/>
      <c r="G197" s="100"/>
      <c r="H197" s="100"/>
      <c r="I197" s="101"/>
      <c r="J197" s="6">
        <v>200</v>
      </c>
      <c r="K197" s="6">
        <v>1</v>
      </c>
      <c r="L197" s="6">
        <v>0.2</v>
      </c>
      <c r="M197" s="6">
        <v>19.600000000000001</v>
      </c>
      <c r="N197" s="6">
        <v>83.4</v>
      </c>
      <c r="O197" s="6">
        <v>602</v>
      </c>
    </row>
    <row r="198" spans="1:15" ht="13.8" customHeight="1" x14ac:dyDescent="0.25">
      <c r="A198" s="112" t="s">
        <v>20</v>
      </c>
      <c r="B198" s="112"/>
      <c r="C198" s="112"/>
      <c r="D198" s="112"/>
      <c r="E198" s="112"/>
      <c r="F198" s="112"/>
      <c r="G198" s="112"/>
      <c r="H198" s="112"/>
      <c r="I198" s="112"/>
      <c r="J198" s="3">
        <f>SUM(J194:J197)</f>
        <v>500</v>
      </c>
      <c r="K198" s="3">
        <f>SUM(K194:K197)</f>
        <v>15.42</v>
      </c>
      <c r="L198" s="3">
        <f>SUM(L194:L197)</f>
        <v>15.52</v>
      </c>
      <c r="M198" s="3">
        <f>SUM(M194:M197)</f>
        <v>67.27000000000001</v>
      </c>
      <c r="N198" s="59">
        <f>(K198+M198)*4+(L198*9)</f>
        <v>470.44000000000005</v>
      </c>
      <c r="O198" s="46"/>
    </row>
    <row r="199" spans="1:15" ht="15" customHeight="1" x14ac:dyDescent="0.25">
      <c r="A199" s="60"/>
      <c r="B199" s="60"/>
      <c r="C199" s="60"/>
      <c r="D199" s="60"/>
      <c r="E199" s="60"/>
      <c r="F199" s="60"/>
      <c r="G199" s="60"/>
      <c r="H199" s="60"/>
      <c r="I199" s="60"/>
      <c r="J199" s="61"/>
      <c r="K199" s="61"/>
      <c r="L199" s="61"/>
      <c r="M199" s="61"/>
      <c r="N199" s="61"/>
      <c r="O199" s="46"/>
    </row>
    <row r="200" spans="1:15" s="16" customFormat="1" ht="16.2" customHeight="1" x14ac:dyDescent="0.25">
      <c r="A200" s="90" t="s">
        <v>26</v>
      </c>
      <c r="B200" s="90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</row>
    <row r="201" spans="1:15" ht="15.75" customHeight="1" x14ac:dyDescent="0.25">
      <c r="A201" s="91" t="s">
        <v>3</v>
      </c>
      <c r="B201" s="92"/>
      <c r="C201" s="92"/>
      <c r="D201" s="92"/>
      <c r="E201" s="92"/>
      <c r="F201" s="92"/>
      <c r="G201" s="92"/>
      <c r="H201" s="92"/>
      <c r="I201" s="93"/>
      <c r="J201" s="96" t="s">
        <v>4</v>
      </c>
      <c r="K201" s="96" t="s">
        <v>5</v>
      </c>
      <c r="L201" s="96"/>
      <c r="M201" s="96"/>
      <c r="N201" s="96" t="s">
        <v>33</v>
      </c>
      <c r="O201" s="96" t="s">
        <v>7</v>
      </c>
    </row>
    <row r="202" spans="1:15" ht="30" customHeight="1" x14ac:dyDescent="0.25">
      <c r="A202" s="94"/>
      <c r="B202" s="90"/>
      <c r="C202" s="90"/>
      <c r="D202" s="90"/>
      <c r="E202" s="90"/>
      <c r="F202" s="90"/>
      <c r="G202" s="90"/>
      <c r="H202" s="90"/>
      <c r="I202" s="95"/>
      <c r="J202" s="96"/>
      <c r="K202" s="3" t="s">
        <v>8</v>
      </c>
      <c r="L202" s="3" t="s">
        <v>9</v>
      </c>
      <c r="M202" s="3" t="s">
        <v>10</v>
      </c>
      <c r="N202" s="96"/>
      <c r="O202" s="96"/>
    </row>
    <row r="203" spans="1:15" ht="18.75" customHeight="1" x14ac:dyDescent="0.25">
      <c r="A203" s="99" t="s">
        <v>69</v>
      </c>
      <c r="B203" s="100"/>
      <c r="C203" s="100"/>
      <c r="D203" s="100"/>
      <c r="E203" s="100"/>
      <c r="F203" s="100"/>
      <c r="G203" s="100"/>
      <c r="H203" s="100"/>
      <c r="I203" s="101"/>
      <c r="J203" s="37">
        <v>60</v>
      </c>
      <c r="K203" s="49">
        <v>0.5</v>
      </c>
      <c r="L203" s="49">
        <v>3.13</v>
      </c>
      <c r="M203" s="49">
        <v>4.7</v>
      </c>
      <c r="N203" s="30">
        <f t="shared" ref="N203:N209" si="29">(K203+M203)*4+(L203*9)</f>
        <v>48.97</v>
      </c>
      <c r="O203" s="19"/>
    </row>
    <row r="204" spans="1:15" ht="41.25" customHeight="1" x14ac:dyDescent="0.25">
      <c r="A204" s="102" t="s">
        <v>56</v>
      </c>
      <c r="B204" s="103"/>
      <c r="C204" s="103"/>
      <c r="D204" s="103"/>
      <c r="E204" s="103"/>
      <c r="F204" s="103"/>
      <c r="G204" s="103"/>
      <c r="H204" s="103"/>
      <c r="I204" s="104"/>
      <c r="J204" s="6">
        <v>200</v>
      </c>
      <c r="K204" s="23">
        <v>2.0499999999999998</v>
      </c>
      <c r="L204" s="23">
        <v>9.2799999999999994</v>
      </c>
      <c r="M204" s="23">
        <v>32.200000000000003</v>
      </c>
      <c r="N204" s="5">
        <f t="shared" si="29"/>
        <v>220.51999999999998</v>
      </c>
      <c r="O204" s="6">
        <v>132</v>
      </c>
    </row>
    <row r="205" spans="1:15" ht="14.4" customHeight="1" x14ac:dyDescent="0.25">
      <c r="A205" s="99" t="s">
        <v>46</v>
      </c>
      <c r="B205" s="100"/>
      <c r="C205" s="100"/>
      <c r="D205" s="100"/>
      <c r="E205" s="100"/>
      <c r="F205" s="100"/>
      <c r="G205" s="100"/>
      <c r="H205" s="100"/>
      <c r="I205" s="101"/>
      <c r="J205" s="6">
        <v>150</v>
      </c>
      <c r="K205" s="41">
        <v>15.25</v>
      </c>
      <c r="L205" s="41">
        <v>7.76</v>
      </c>
      <c r="M205" s="41">
        <v>48.15</v>
      </c>
      <c r="N205" s="5">
        <f t="shared" si="29"/>
        <v>323.44</v>
      </c>
      <c r="O205" s="6">
        <v>717</v>
      </c>
    </row>
    <row r="206" spans="1:15" ht="13.8" customHeight="1" x14ac:dyDescent="0.25">
      <c r="A206" s="99" t="s">
        <v>58</v>
      </c>
      <c r="B206" s="100"/>
      <c r="C206" s="100"/>
      <c r="D206" s="100"/>
      <c r="E206" s="100"/>
      <c r="F206" s="100"/>
      <c r="G206" s="100"/>
      <c r="H206" s="100"/>
      <c r="I206" s="101"/>
      <c r="J206" s="6">
        <v>90</v>
      </c>
      <c r="K206" s="5">
        <v>6.65</v>
      </c>
      <c r="L206" s="5">
        <v>6.95</v>
      </c>
      <c r="M206" s="5">
        <v>11.35</v>
      </c>
      <c r="N206" s="5">
        <f t="shared" si="29"/>
        <v>134.55000000000001</v>
      </c>
      <c r="O206" s="6">
        <v>423</v>
      </c>
    </row>
    <row r="207" spans="1:15" ht="14.4" customHeight="1" x14ac:dyDescent="0.25">
      <c r="A207" s="99" t="s">
        <v>15</v>
      </c>
      <c r="B207" s="100"/>
      <c r="C207" s="100"/>
      <c r="D207" s="100"/>
      <c r="E207" s="100"/>
      <c r="F207" s="100"/>
      <c r="G207" s="100"/>
      <c r="H207" s="100"/>
      <c r="I207" s="101"/>
      <c r="J207" s="6">
        <v>200</v>
      </c>
      <c r="K207" s="6">
        <v>0</v>
      </c>
      <c r="L207" s="6">
        <v>0</v>
      </c>
      <c r="M207" s="6">
        <v>5.6</v>
      </c>
      <c r="N207" s="5">
        <f t="shared" si="29"/>
        <v>22.4</v>
      </c>
      <c r="O207" s="6">
        <v>685</v>
      </c>
    </row>
    <row r="208" spans="1:15" ht="12" customHeight="1" x14ac:dyDescent="0.25">
      <c r="A208" s="105" t="s">
        <v>31</v>
      </c>
      <c r="B208" s="106"/>
      <c r="C208" s="106"/>
      <c r="D208" s="106"/>
      <c r="E208" s="106"/>
      <c r="F208" s="106"/>
      <c r="G208" s="106"/>
      <c r="H208" s="106"/>
      <c r="I208" s="107"/>
      <c r="J208" s="7">
        <v>20</v>
      </c>
      <c r="K208" s="7">
        <v>1.61</v>
      </c>
      <c r="L208" s="7">
        <v>0.2</v>
      </c>
      <c r="M208" s="7">
        <v>9.76</v>
      </c>
      <c r="N208" s="5">
        <f t="shared" si="29"/>
        <v>47.279999999999994</v>
      </c>
      <c r="O208" s="6">
        <v>4</v>
      </c>
    </row>
    <row r="209" spans="1:15" s="16" customFormat="1" ht="15" customHeight="1" thickBot="1" x14ac:dyDescent="0.3">
      <c r="A209" s="108" t="s">
        <v>17</v>
      </c>
      <c r="B209" s="109"/>
      <c r="C209" s="109"/>
      <c r="D209" s="109"/>
      <c r="E209" s="109"/>
      <c r="F209" s="109"/>
      <c r="G209" s="109"/>
      <c r="H209" s="109"/>
      <c r="I209" s="110"/>
      <c r="J209" s="13">
        <v>10</v>
      </c>
      <c r="K209" s="13">
        <v>0.85</v>
      </c>
      <c r="L209" s="13">
        <v>0.33</v>
      </c>
      <c r="M209" s="13">
        <v>4.83</v>
      </c>
      <c r="N209" s="5">
        <f t="shared" si="29"/>
        <v>25.689999999999998</v>
      </c>
      <c r="O209" s="14" t="s">
        <v>18</v>
      </c>
    </row>
    <row r="210" spans="1:15" ht="13.2" customHeight="1" thickBot="1" x14ac:dyDescent="0.3">
      <c r="A210" s="118" t="s">
        <v>20</v>
      </c>
      <c r="B210" s="119"/>
      <c r="C210" s="119"/>
      <c r="D210" s="119"/>
      <c r="E210" s="119"/>
      <c r="F210" s="119"/>
      <c r="G210" s="119"/>
      <c r="H210" s="119"/>
      <c r="I210" s="120"/>
      <c r="J210" s="24">
        <f>J203+J204+J205+J206+J207+J208+J209</f>
        <v>730</v>
      </c>
      <c r="K210" s="24">
        <f>K203+K204+K205+K206+K207+K208+K209</f>
        <v>26.910000000000004</v>
      </c>
      <c r="L210" s="24">
        <f>L203+L204+L205+L206+L207+L208+L209</f>
        <v>27.65</v>
      </c>
      <c r="M210" s="24">
        <f>M203+M204+M205+M206+M207+M208+M209</f>
        <v>116.59</v>
      </c>
      <c r="N210" s="24">
        <f>N203+N204+N205+N206+N207+N208+N209</f>
        <v>822.84999999999991</v>
      </c>
      <c r="O210" s="51" t="s">
        <v>32</v>
      </c>
    </row>
    <row r="211" spans="1:15" ht="15" customHeight="1" x14ac:dyDescent="0.25"/>
    <row r="212" spans="1:15" ht="12" customHeight="1" x14ac:dyDescent="0.25"/>
    <row r="213" spans="1:15" ht="36.75" customHeight="1" x14ac:dyDescent="0.25">
      <c r="A213" s="90" t="s">
        <v>96</v>
      </c>
      <c r="B213" s="90"/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</row>
    <row r="214" spans="1:15" ht="12.9" customHeight="1" x14ac:dyDescent="0.25">
      <c r="A214" s="91" t="s">
        <v>3</v>
      </c>
      <c r="B214" s="92"/>
      <c r="C214" s="92"/>
      <c r="D214" s="92"/>
      <c r="E214" s="92"/>
      <c r="F214" s="92"/>
      <c r="G214" s="92"/>
      <c r="H214" s="92"/>
      <c r="I214" s="93"/>
      <c r="J214" s="96" t="s">
        <v>4</v>
      </c>
      <c r="K214" s="96" t="s">
        <v>5</v>
      </c>
      <c r="L214" s="96"/>
      <c r="M214" s="96"/>
      <c r="N214" s="96" t="s">
        <v>33</v>
      </c>
      <c r="O214" s="96" t="s">
        <v>7</v>
      </c>
    </row>
    <row r="215" spans="1:15" ht="36.75" customHeight="1" x14ac:dyDescent="0.25">
      <c r="A215" s="94"/>
      <c r="B215" s="90"/>
      <c r="C215" s="90"/>
      <c r="D215" s="90"/>
      <c r="E215" s="90"/>
      <c r="F215" s="90"/>
      <c r="G215" s="90"/>
      <c r="H215" s="90"/>
      <c r="I215" s="95"/>
      <c r="J215" s="96"/>
      <c r="K215" s="3" t="s">
        <v>8</v>
      </c>
      <c r="L215" s="3" t="s">
        <v>9</v>
      </c>
      <c r="M215" s="3" t="s">
        <v>10</v>
      </c>
      <c r="N215" s="96"/>
      <c r="O215" s="96"/>
    </row>
    <row r="216" spans="1:15" ht="34.5" customHeight="1" x14ac:dyDescent="0.25">
      <c r="A216" s="97" t="s">
        <v>11</v>
      </c>
      <c r="B216" s="98"/>
      <c r="C216" s="98"/>
      <c r="D216" s="98"/>
      <c r="E216" s="98"/>
      <c r="F216" s="98"/>
      <c r="G216" s="98"/>
      <c r="H216" s="98"/>
      <c r="I216" s="98"/>
      <c r="J216" s="92"/>
      <c r="K216" s="92"/>
      <c r="L216" s="92"/>
      <c r="M216" s="92"/>
      <c r="N216" s="92"/>
      <c r="O216" s="98"/>
    </row>
    <row r="217" spans="1:15" ht="24.75" customHeight="1" x14ac:dyDescent="0.25">
      <c r="A217" s="99" t="s">
        <v>12</v>
      </c>
      <c r="B217" s="100"/>
      <c r="C217" s="100"/>
      <c r="D217" s="100"/>
      <c r="E217" s="100"/>
      <c r="F217" s="100"/>
      <c r="G217" s="100"/>
      <c r="H217" s="100"/>
      <c r="I217" s="101"/>
      <c r="J217" s="4">
        <v>10</v>
      </c>
      <c r="K217" s="5">
        <v>0.05</v>
      </c>
      <c r="L217" s="5">
        <v>8.25</v>
      </c>
      <c r="M217" s="5">
        <v>0.1</v>
      </c>
      <c r="N217" s="5">
        <f t="shared" ref="N217:N222" si="30">(K217+M217)*4+(L217*9)</f>
        <v>74.849999999999994</v>
      </c>
      <c r="O217" s="6">
        <v>96</v>
      </c>
    </row>
    <row r="218" spans="1:15" ht="18.75" customHeight="1" x14ac:dyDescent="0.25">
      <c r="A218" s="99" t="s">
        <v>76</v>
      </c>
      <c r="B218" s="100"/>
      <c r="C218" s="100"/>
      <c r="D218" s="100"/>
      <c r="E218" s="100"/>
      <c r="F218" s="100"/>
      <c r="G218" s="100"/>
      <c r="H218" s="100"/>
      <c r="I218" s="101"/>
      <c r="J218" s="47">
        <v>20</v>
      </c>
      <c r="K218" s="8">
        <v>6.18</v>
      </c>
      <c r="L218" s="8">
        <v>0.86</v>
      </c>
      <c r="M218" s="8">
        <v>6.7</v>
      </c>
      <c r="N218" s="5">
        <f t="shared" si="30"/>
        <v>59.26</v>
      </c>
      <c r="O218" s="6">
        <v>97</v>
      </c>
    </row>
    <row r="219" spans="1:15" ht="18.75" customHeight="1" x14ac:dyDescent="0.25">
      <c r="A219" s="99" t="s">
        <v>77</v>
      </c>
      <c r="B219" s="100"/>
      <c r="C219" s="100"/>
      <c r="D219" s="100"/>
      <c r="E219" s="100"/>
      <c r="F219" s="100"/>
      <c r="G219" s="100"/>
      <c r="H219" s="100"/>
      <c r="I219" s="101"/>
      <c r="J219" s="48">
        <v>200</v>
      </c>
      <c r="K219" s="9">
        <v>3.08</v>
      </c>
      <c r="L219" s="9">
        <v>5.0999999999999996</v>
      </c>
      <c r="M219" s="9">
        <v>11.18</v>
      </c>
      <c r="N219" s="5">
        <f t="shared" si="30"/>
        <v>102.94</v>
      </c>
      <c r="O219" s="6">
        <v>612</v>
      </c>
    </row>
    <row r="220" spans="1:15" s="16" customFormat="1" ht="15" customHeight="1" x14ac:dyDescent="0.25">
      <c r="A220" s="99" t="s">
        <v>37</v>
      </c>
      <c r="B220" s="100"/>
      <c r="C220" s="100"/>
      <c r="D220" s="100"/>
      <c r="E220" s="100"/>
      <c r="F220" s="100"/>
      <c r="G220" s="100"/>
      <c r="H220" s="100"/>
      <c r="I220" s="101"/>
      <c r="J220" s="29">
        <v>200</v>
      </c>
      <c r="K220" s="19">
        <v>0.2</v>
      </c>
      <c r="L220" s="19">
        <v>0</v>
      </c>
      <c r="M220" s="19">
        <v>13.1</v>
      </c>
      <c r="N220" s="30">
        <f t="shared" si="30"/>
        <v>53.199999999999996</v>
      </c>
      <c r="O220" s="19">
        <v>6</v>
      </c>
    </row>
    <row r="221" spans="1:15" s="55" customFormat="1" ht="15.75" customHeight="1" x14ac:dyDescent="0.25">
      <c r="A221" s="126" t="s">
        <v>31</v>
      </c>
      <c r="B221" s="127"/>
      <c r="C221" s="127"/>
      <c r="D221" s="127"/>
      <c r="E221" s="127"/>
      <c r="F221" s="127"/>
      <c r="G221" s="127"/>
      <c r="H221" s="127"/>
      <c r="I221" s="128"/>
      <c r="J221" s="7">
        <v>40</v>
      </c>
      <c r="K221" s="7">
        <v>3.44</v>
      </c>
      <c r="L221" s="7">
        <v>0.2</v>
      </c>
      <c r="M221" s="7">
        <v>21.96</v>
      </c>
      <c r="N221" s="5">
        <f t="shared" si="30"/>
        <v>103.4</v>
      </c>
      <c r="O221" s="12" t="s">
        <v>16</v>
      </c>
    </row>
    <row r="222" spans="1:15" s="38" customFormat="1" ht="16.5" customHeight="1" x14ac:dyDescent="0.25">
      <c r="A222" s="105" t="s">
        <v>41</v>
      </c>
      <c r="B222" s="106"/>
      <c r="C222" s="106"/>
      <c r="D222" s="106"/>
      <c r="E222" s="106"/>
      <c r="F222" s="106"/>
      <c r="G222" s="106"/>
      <c r="H222" s="106"/>
      <c r="I222" s="107"/>
      <c r="J222" s="15">
        <v>30</v>
      </c>
      <c r="K222" s="15">
        <v>2.5499999999999998</v>
      </c>
      <c r="L222" s="15">
        <v>0.99</v>
      </c>
      <c r="M222" s="15">
        <v>14.49</v>
      </c>
      <c r="N222" s="5">
        <f t="shared" si="30"/>
        <v>77.069999999999993</v>
      </c>
      <c r="O222" s="54" t="s">
        <v>18</v>
      </c>
    </row>
    <row r="223" spans="1:15" ht="21.75" customHeight="1" x14ac:dyDescent="0.25">
      <c r="A223" s="118" t="s">
        <v>20</v>
      </c>
      <c r="B223" s="119"/>
      <c r="C223" s="119"/>
      <c r="D223" s="119"/>
      <c r="E223" s="119"/>
      <c r="F223" s="119"/>
      <c r="G223" s="119"/>
      <c r="H223" s="119"/>
      <c r="I223" s="120"/>
      <c r="J223" s="50">
        <f>SUM(J217:J222)</f>
        <v>500</v>
      </c>
      <c r="K223" s="58">
        <f t="shared" ref="K223:N223" si="31">SUM(K217:K222)</f>
        <v>15.499999999999996</v>
      </c>
      <c r="L223" s="58">
        <f t="shared" si="31"/>
        <v>15.399999999999999</v>
      </c>
      <c r="M223" s="58">
        <f t="shared" si="31"/>
        <v>67.53</v>
      </c>
      <c r="N223" s="58">
        <f t="shared" si="31"/>
        <v>470.71999999999997</v>
      </c>
      <c r="O223" s="51" t="s">
        <v>32</v>
      </c>
    </row>
    <row r="224" spans="1:15" ht="31.5" customHeight="1" x14ac:dyDescent="0.25">
      <c r="A224" s="94" t="s">
        <v>21</v>
      </c>
      <c r="B224" s="90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8"/>
    </row>
    <row r="225" spans="1:15" ht="18" customHeight="1" x14ac:dyDescent="0.25">
      <c r="A225" s="99" t="s">
        <v>22</v>
      </c>
      <c r="B225" s="100"/>
      <c r="C225" s="100"/>
      <c r="D225" s="100"/>
      <c r="E225" s="100"/>
      <c r="F225" s="100"/>
      <c r="G225" s="100"/>
      <c r="H225" s="100"/>
      <c r="I225" s="101"/>
      <c r="J225" s="4">
        <v>10</v>
      </c>
      <c r="K225" s="5">
        <v>0.05</v>
      </c>
      <c r="L225" s="5">
        <v>8.25</v>
      </c>
      <c r="M225" s="5">
        <v>0.1</v>
      </c>
      <c r="N225" s="5">
        <f t="shared" ref="N225:N229" si="32">(K225+M225)*4+(L225*9)</f>
        <v>74.849999999999994</v>
      </c>
      <c r="O225" s="6">
        <v>96</v>
      </c>
    </row>
    <row r="226" spans="1:15" ht="34.5" customHeight="1" x14ac:dyDescent="0.25">
      <c r="A226" s="99" t="s">
        <v>78</v>
      </c>
      <c r="B226" s="100"/>
      <c r="C226" s="100"/>
      <c r="D226" s="100"/>
      <c r="E226" s="100"/>
      <c r="F226" s="100"/>
      <c r="G226" s="100"/>
      <c r="H226" s="100"/>
      <c r="I226" s="101"/>
      <c r="J226" s="6">
        <v>220</v>
      </c>
      <c r="K226" s="8">
        <v>9.4</v>
      </c>
      <c r="L226" s="8">
        <v>5.98</v>
      </c>
      <c r="M226" s="8">
        <v>14.67</v>
      </c>
      <c r="N226" s="5">
        <f t="shared" si="32"/>
        <v>150.10000000000002</v>
      </c>
      <c r="O226" s="6">
        <v>508</v>
      </c>
    </row>
    <row r="227" spans="1:15" ht="18.75" customHeight="1" x14ac:dyDescent="0.25">
      <c r="A227" s="105" t="s">
        <v>47</v>
      </c>
      <c r="B227" s="106"/>
      <c r="C227" s="106"/>
      <c r="D227" s="106"/>
      <c r="E227" s="106"/>
      <c r="F227" s="106"/>
      <c r="G227" s="106"/>
      <c r="H227" s="106"/>
      <c r="I227" s="107"/>
      <c r="J227" s="6">
        <v>200</v>
      </c>
      <c r="K227" s="6">
        <v>0.16</v>
      </c>
      <c r="L227" s="6">
        <v>0.16</v>
      </c>
      <c r="M227" s="6">
        <v>15.8</v>
      </c>
      <c r="N227" s="5">
        <f t="shared" si="32"/>
        <v>65.28</v>
      </c>
      <c r="O227" s="6">
        <v>409</v>
      </c>
    </row>
    <row r="228" spans="1:15" s="55" customFormat="1" ht="21" customHeight="1" x14ac:dyDescent="0.25">
      <c r="A228" s="126" t="s">
        <v>31</v>
      </c>
      <c r="B228" s="127"/>
      <c r="C228" s="127"/>
      <c r="D228" s="127"/>
      <c r="E228" s="127"/>
      <c r="F228" s="127"/>
      <c r="G228" s="127"/>
      <c r="H228" s="127"/>
      <c r="I228" s="128"/>
      <c r="J228" s="7">
        <v>40</v>
      </c>
      <c r="K228" s="7">
        <v>3.44</v>
      </c>
      <c r="L228" s="7">
        <v>0.2</v>
      </c>
      <c r="M228" s="7">
        <v>21.96</v>
      </c>
      <c r="N228" s="5">
        <f t="shared" si="32"/>
        <v>103.4</v>
      </c>
      <c r="O228" s="12" t="s">
        <v>16</v>
      </c>
    </row>
    <row r="229" spans="1:15" s="38" customFormat="1" ht="19.5" customHeight="1" x14ac:dyDescent="0.25">
      <c r="A229" s="105" t="s">
        <v>41</v>
      </c>
      <c r="B229" s="106"/>
      <c r="C229" s="106"/>
      <c r="D229" s="106"/>
      <c r="E229" s="106"/>
      <c r="F229" s="106"/>
      <c r="G229" s="106"/>
      <c r="H229" s="106"/>
      <c r="I229" s="107"/>
      <c r="J229" s="15">
        <v>30</v>
      </c>
      <c r="K229" s="15">
        <v>2.5499999999999998</v>
      </c>
      <c r="L229" s="15">
        <v>0.99</v>
      </c>
      <c r="M229" s="15">
        <v>14.49</v>
      </c>
      <c r="N229" s="5">
        <f t="shared" si="32"/>
        <v>77.069999999999993</v>
      </c>
      <c r="O229" s="54" t="s">
        <v>18</v>
      </c>
    </row>
    <row r="230" spans="1:15" ht="20.25" customHeight="1" x14ac:dyDescent="0.25">
      <c r="A230" s="112" t="s">
        <v>20</v>
      </c>
      <c r="B230" s="112"/>
      <c r="C230" s="112"/>
      <c r="D230" s="112"/>
      <c r="E230" s="112"/>
      <c r="F230" s="112"/>
      <c r="G230" s="112"/>
      <c r="H230" s="112"/>
      <c r="I230" s="112"/>
      <c r="J230" s="3">
        <f>SUM(J225:J229)</f>
        <v>500</v>
      </c>
      <c r="K230" s="3">
        <f t="shared" ref="K230:N230" si="33">SUM(K225:K229)</f>
        <v>15.600000000000001</v>
      </c>
      <c r="L230" s="3">
        <f t="shared" si="33"/>
        <v>15.58</v>
      </c>
      <c r="M230" s="3">
        <f t="shared" si="33"/>
        <v>67.02</v>
      </c>
      <c r="N230" s="3">
        <f t="shared" si="33"/>
        <v>470.7</v>
      </c>
      <c r="O230" s="46"/>
    </row>
    <row r="231" spans="1:15" ht="30" customHeight="1" x14ac:dyDescent="0.25">
      <c r="A231" s="90" t="s">
        <v>71</v>
      </c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</row>
    <row r="232" spans="1:15" ht="12.9" customHeight="1" x14ac:dyDescent="0.25">
      <c r="A232" s="91" t="s">
        <v>3</v>
      </c>
      <c r="B232" s="92"/>
      <c r="C232" s="92"/>
      <c r="D232" s="92"/>
      <c r="E232" s="92"/>
      <c r="F232" s="92"/>
      <c r="G232" s="92"/>
      <c r="H232" s="92"/>
      <c r="I232" s="93"/>
      <c r="J232" s="96" t="s">
        <v>4</v>
      </c>
      <c r="K232" s="96" t="s">
        <v>5</v>
      </c>
      <c r="L232" s="96"/>
      <c r="M232" s="96"/>
      <c r="N232" s="96" t="s">
        <v>33</v>
      </c>
      <c r="O232" s="96" t="s">
        <v>7</v>
      </c>
    </row>
    <row r="233" spans="1:15" ht="25.65" customHeight="1" x14ac:dyDescent="0.25">
      <c r="A233" s="94"/>
      <c r="B233" s="90"/>
      <c r="C233" s="90"/>
      <c r="D233" s="90"/>
      <c r="E233" s="90"/>
      <c r="F233" s="90"/>
      <c r="G233" s="90"/>
      <c r="H233" s="90"/>
      <c r="I233" s="95"/>
      <c r="J233" s="96"/>
      <c r="K233" s="3" t="s">
        <v>8</v>
      </c>
      <c r="L233" s="3" t="s">
        <v>9</v>
      </c>
      <c r="M233" s="3" t="s">
        <v>10</v>
      </c>
      <c r="N233" s="96"/>
      <c r="O233" s="96"/>
    </row>
    <row r="234" spans="1:15" ht="18" customHeight="1" x14ac:dyDescent="0.25">
      <c r="A234" s="99" t="s">
        <v>27</v>
      </c>
      <c r="B234" s="100"/>
      <c r="C234" s="100"/>
      <c r="D234" s="100"/>
      <c r="E234" s="100"/>
      <c r="F234" s="100"/>
      <c r="G234" s="100"/>
      <c r="H234" s="100"/>
      <c r="I234" s="101"/>
      <c r="J234" s="6">
        <v>60</v>
      </c>
      <c r="K234" s="7">
        <v>0</v>
      </c>
      <c r="L234" s="7">
        <v>1.25</v>
      </c>
      <c r="M234" s="7">
        <v>15</v>
      </c>
      <c r="N234" s="5">
        <f t="shared" ref="N234:N240" si="34">(K234+M234)*4+(L234*9)</f>
        <v>71.25</v>
      </c>
      <c r="O234" s="6">
        <v>45</v>
      </c>
    </row>
    <row r="235" spans="1:15" ht="15.75" customHeight="1" x14ac:dyDescent="0.25">
      <c r="A235" s="99" t="s">
        <v>28</v>
      </c>
      <c r="B235" s="100"/>
      <c r="C235" s="100"/>
      <c r="D235" s="100"/>
      <c r="E235" s="100"/>
      <c r="F235" s="100"/>
      <c r="G235" s="100"/>
      <c r="H235" s="100"/>
      <c r="I235" s="101"/>
      <c r="J235" s="6">
        <v>200</v>
      </c>
      <c r="K235" s="23">
        <v>11.21</v>
      </c>
      <c r="L235" s="23">
        <v>11.95</v>
      </c>
      <c r="M235" s="23">
        <v>27.6</v>
      </c>
      <c r="N235" s="5">
        <f t="shared" si="34"/>
        <v>262.79000000000002</v>
      </c>
      <c r="O235" s="6">
        <v>149</v>
      </c>
    </row>
    <row r="236" spans="1:15" ht="26.25" customHeight="1" x14ac:dyDescent="0.25">
      <c r="A236" s="99" t="s">
        <v>79</v>
      </c>
      <c r="B236" s="100"/>
      <c r="C236" s="100"/>
      <c r="D236" s="100"/>
      <c r="E236" s="100"/>
      <c r="F236" s="100"/>
      <c r="G236" s="100"/>
      <c r="H236" s="100"/>
      <c r="I236" s="101"/>
      <c r="J236" s="9">
        <v>90</v>
      </c>
      <c r="K236" s="23">
        <v>9.02</v>
      </c>
      <c r="L236" s="23">
        <v>12.52</v>
      </c>
      <c r="M236" s="23">
        <v>12.4</v>
      </c>
      <c r="N236" s="5">
        <f t="shared" si="34"/>
        <v>198.36</v>
      </c>
      <c r="O236" s="6">
        <v>499</v>
      </c>
    </row>
    <row r="237" spans="1:15" ht="13.95" customHeight="1" x14ac:dyDescent="0.25">
      <c r="A237" s="99" t="s">
        <v>30</v>
      </c>
      <c r="B237" s="100"/>
      <c r="C237" s="100"/>
      <c r="D237" s="100"/>
      <c r="E237" s="100"/>
      <c r="F237" s="100"/>
      <c r="G237" s="100"/>
      <c r="H237" s="100"/>
      <c r="I237" s="101"/>
      <c r="J237" s="6">
        <v>150</v>
      </c>
      <c r="K237" s="7">
        <v>5.0999999999999996</v>
      </c>
      <c r="L237" s="7">
        <v>0.6</v>
      </c>
      <c r="M237" s="7">
        <v>31.57</v>
      </c>
      <c r="N237" s="5">
        <f t="shared" si="34"/>
        <v>152.08000000000001</v>
      </c>
      <c r="O237" s="6">
        <v>516</v>
      </c>
    </row>
    <row r="238" spans="1:15" ht="21.75" customHeight="1" x14ac:dyDescent="0.25">
      <c r="A238" s="105" t="s">
        <v>47</v>
      </c>
      <c r="B238" s="106"/>
      <c r="C238" s="106"/>
      <c r="D238" s="106"/>
      <c r="E238" s="106"/>
      <c r="F238" s="106"/>
      <c r="G238" s="106"/>
      <c r="H238" s="106"/>
      <c r="I238" s="107"/>
      <c r="J238" s="6">
        <v>200</v>
      </c>
      <c r="K238" s="6">
        <v>0.16</v>
      </c>
      <c r="L238" s="6">
        <v>0.16</v>
      </c>
      <c r="M238" s="6">
        <v>15.8</v>
      </c>
      <c r="N238" s="5">
        <f t="shared" si="34"/>
        <v>65.28</v>
      </c>
      <c r="O238" s="6">
        <v>409</v>
      </c>
    </row>
    <row r="239" spans="1:15" ht="20.25" customHeight="1" x14ac:dyDescent="0.25">
      <c r="A239" s="105" t="s">
        <v>31</v>
      </c>
      <c r="B239" s="106"/>
      <c r="C239" s="106"/>
      <c r="D239" s="106"/>
      <c r="E239" s="106"/>
      <c r="F239" s="106"/>
      <c r="G239" s="106"/>
      <c r="H239" s="106"/>
      <c r="I239" s="107"/>
      <c r="J239" s="7">
        <v>20</v>
      </c>
      <c r="K239" s="7">
        <v>1.61</v>
      </c>
      <c r="L239" s="7">
        <v>0.2</v>
      </c>
      <c r="M239" s="7">
        <v>9.76</v>
      </c>
      <c r="N239" s="5">
        <f t="shared" si="34"/>
        <v>47.279999999999994</v>
      </c>
      <c r="O239" s="6">
        <v>4</v>
      </c>
    </row>
    <row r="240" spans="1:15" ht="15" customHeight="1" x14ac:dyDescent="0.25">
      <c r="A240" s="108" t="s">
        <v>17</v>
      </c>
      <c r="B240" s="109"/>
      <c r="C240" s="109"/>
      <c r="D240" s="109"/>
      <c r="E240" s="109"/>
      <c r="F240" s="109"/>
      <c r="G240" s="109"/>
      <c r="H240" s="109"/>
      <c r="I240" s="110"/>
      <c r="J240" s="13">
        <v>10</v>
      </c>
      <c r="K240" s="13">
        <v>0.85</v>
      </c>
      <c r="L240" s="13">
        <v>0.33</v>
      </c>
      <c r="M240" s="13">
        <v>4.83</v>
      </c>
      <c r="N240" s="5">
        <f t="shared" si="34"/>
        <v>25.689999999999998</v>
      </c>
      <c r="O240" s="14" t="s">
        <v>18</v>
      </c>
    </row>
    <row r="241" spans="1:15" ht="20.25" customHeight="1" x14ac:dyDescent="0.25">
      <c r="A241" s="118" t="s">
        <v>20</v>
      </c>
      <c r="B241" s="119"/>
      <c r="C241" s="119"/>
      <c r="D241" s="119"/>
      <c r="E241" s="119"/>
      <c r="F241" s="119"/>
      <c r="G241" s="119"/>
      <c r="H241" s="119"/>
      <c r="I241" s="120"/>
      <c r="J241" s="42">
        <f>J234+J235+J236+J237+J238+J239+J240</f>
        <v>730</v>
      </c>
      <c r="K241" s="42">
        <f>K234+K235+K236+K237+K238+K239+K240</f>
        <v>27.95</v>
      </c>
      <c r="L241" s="42">
        <f>L234+L235+L236+L237+L238+L239+L240</f>
        <v>27.009999999999998</v>
      </c>
      <c r="M241" s="42">
        <f>M234+M235+M236+M237+M238+M239+M240</f>
        <v>116.96</v>
      </c>
      <c r="N241" s="42">
        <f>N234+N235+N236+N237+N238+N239+N240</f>
        <v>822.73</v>
      </c>
      <c r="O241" s="51" t="s">
        <v>32</v>
      </c>
    </row>
    <row r="242" spans="1:15" ht="27.6" customHeight="1" x14ac:dyDescent="0.25">
      <c r="A242" s="90" t="s">
        <v>97</v>
      </c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</row>
    <row r="243" spans="1:15" ht="17.25" customHeight="1" x14ac:dyDescent="0.25">
      <c r="A243" s="91" t="s">
        <v>3</v>
      </c>
      <c r="B243" s="92"/>
      <c r="C243" s="92"/>
      <c r="D243" s="92"/>
      <c r="E243" s="92"/>
      <c r="F243" s="92"/>
      <c r="G243" s="92"/>
      <c r="H243" s="92"/>
      <c r="I243" s="93"/>
      <c r="J243" s="96" t="s">
        <v>4</v>
      </c>
      <c r="K243" s="96" t="s">
        <v>5</v>
      </c>
      <c r="L243" s="96"/>
      <c r="M243" s="96"/>
      <c r="N243" s="96" t="s">
        <v>33</v>
      </c>
      <c r="O243" s="96" t="s">
        <v>7</v>
      </c>
    </row>
    <row r="244" spans="1:15" ht="33" customHeight="1" x14ac:dyDescent="0.25">
      <c r="A244" s="94"/>
      <c r="B244" s="90"/>
      <c r="C244" s="90"/>
      <c r="D244" s="90"/>
      <c r="E244" s="90"/>
      <c r="F244" s="90"/>
      <c r="G244" s="90"/>
      <c r="H244" s="90"/>
      <c r="I244" s="95"/>
      <c r="J244" s="96"/>
      <c r="K244" s="3" t="s">
        <v>8</v>
      </c>
      <c r="L244" s="3" t="s">
        <v>9</v>
      </c>
      <c r="M244" s="3" t="s">
        <v>10</v>
      </c>
      <c r="N244" s="96"/>
      <c r="O244" s="96"/>
    </row>
    <row r="245" spans="1:15" ht="25.5" customHeight="1" x14ac:dyDescent="0.25">
      <c r="A245" s="97" t="s">
        <v>11</v>
      </c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</row>
    <row r="246" spans="1:15" s="38" customFormat="1" ht="18.75" customHeight="1" x14ac:dyDescent="0.25">
      <c r="A246" s="99" t="s">
        <v>50</v>
      </c>
      <c r="B246" s="100"/>
      <c r="C246" s="100"/>
      <c r="D246" s="100"/>
      <c r="E246" s="100"/>
      <c r="F246" s="100"/>
      <c r="G246" s="100"/>
      <c r="H246" s="100"/>
      <c r="I246" s="101"/>
      <c r="J246" s="29">
        <v>60</v>
      </c>
      <c r="K246" s="37">
        <v>0.48</v>
      </c>
      <c r="L246" s="37">
        <v>0.06</v>
      </c>
      <c r="M246" s="37">
        <v>1.56</v>
      </c>
      <c r="N246" s="30">
        <f t="shared" ref="N246:N250" si="35">(K246+M246)*4+(L246*9)</f>
        <v>8.6999999999999993</v>
      </c>
      <c r="O246" s="19">
        <v>321</v>
      </c>
    </row>
    <row r="247" spans="1:15" s="38" customFormat="1" ht="33" customHeight="1" x14ac:dyDescent="0.25">
      <c r="A247" s="105" t="s">
        <v>80</v>
      </c>
      <c r="B247" s="106"/>
      <c r="C247" s="106"/>
      <c r="D247" s="106"/>
      <c r="E247" s="106"/>
      <c r="F247" s="106"/>
      <c r="G247" s="106"/>
      <c r="H247" s="106"/>
      <c r="I247" s="107"/>
      <c r="J247" s="19">
        <v>180</v>
      </c>
      <c r="K247" s="37">
        <v>9.9</v>
      </c>
      <c r="L247" s="37">
        <v>14.1</v>
      </c>
      <c r="M247" s="37">
        <v>20.51</v>
      </c>
      <c r="N247" s="30">
        <f t="shared" si="35"/>
        <v>248.54000000000002</v>
      </c>
      <c r="O247" s="19" t="s">
        <v>81</v>
      </c>
    </row>
    <row r="248" spans="1:15" s="38" customFormat="1" ht="18" customHeight="1" x14ac:dyDescent="0.25">
      <c r="A248" s="105" t="s">
        <v>47</v>
      </c>
      <c r="B248" s="106"/>
      <c r="C248" s="106"/>
      <c r="D248" s="106"/>
      <c r="E248" s="106"/>
      <c r="F248" s="106"/>
      <c r="G248" s="106"/>
      <c r="H248" s="106"/>
      <c r="I248" s="107"/>
      <c r="J248" s="6">
        <v>200</v>
      </c>
      <c r="K248" s="6">
        <v>0.16</v>
      </c>
      <c r="L248" s="6">
        <v>0.16</v>
      </c>
      <c r="M248" s="6">
        <v>15.8</v>
      </c>
      <c r="N248" s="5">
        <f t="shared" si="35"/>
        <v>65.28</v>
      </c>
      <c r="O248" s="19">
        <v>639</v>
      </c>
    </row>
    <row r="249" spans="1:15" s="38" customFormat="1" ht="23.25" customHeight="1" x14ac:dyDescent="0.25">
      <c r="A249" s="105" t="s">
        <v>40</v>
      </c>
      <c r="B249" s="106"/>
      <c r="C249" s="106"/>
      <c r="D249" s="106"/>
      <c r="E249" s="106"/>
      <c r="F249" s="106"/>
      <c r="G249" s="106"/>
      <c r="H249" s="106"/>
      <c r="I249" s="107"/>
      <c r="J249" s="37">
        <v>30</v>
      </c>
      <c r="K249" s="37">
        <v>2.42</v>
      </c>
      <c r="L249" s="37">
        <v>0.3</v>
      </c>
      <c r="M249" s="37">
        <v>14.64</v>
      </c>
      <c r="N249" s="5">
        <f t="shared" si="35"/>
        <v>70.940000000000012</v>
      </c>
      <c r="O249" s="19">
        <v>4</v>
      </c>
    </row>
    <row r="250" spans="1:15" s="38" customFormat="1" ht="20.25" customHeight="1" x14ac:dyDescent="0.25">
      <c r="A250" s="105" t="s">
        <v>41</v>
      </c>
      <c r="B250" s="106"/>
      <c r="C250" s="106"/>
      <c r="D250" s="106"/>
      <c r="E250" s="106"/>
      <c r="F250" s="106"/>
      <c r="G250" s="106"/>
      <c r="H250" s="106"/>
      <c r="I250" s="107"/>
      <c r="J250" s="15">
        <v>30</v>
      </c>
      <c r="K250" s="15">
        <v>2.5499999999999998</v>
      </c>
      <c r="L250" s="15">
        <v>0.99</v>
      </c>
      <c r="M250" s="15">
        <v>14.49</v>
      </c>
      <c r="N250" s="5">
        <f t="shared" si="35"/>
        <v>77.069999999999993</v>
      </c>
      <c r="O250" s="54" t="s">
        <v>18</v>
      </c>
    </row>
    <row r="251" spans="1:15" ht="24.75" customHeight="1" x14ac:dyDescent="0.25">
      <c r="A251" s="118" t="s">
        <v>20</v>
      </c>
      <c r="B251" s="119"/>
      <c r="C251" s="119"/>
      <c r="D251" s="119"/>
      <c r="E251" s="119"/>
      <c r="F251" s="119"/>
      <c r="G251" s="119"/>
      <c r="H251" s="119"/>
      <c r="I251" s="120"/>
      <c r="J251" s="42">
        <f>SUM(J246:J250)</f>
        <v>500</v>
      </c>
      <c r="K251" s="42">
        <f t="shared" ref="K251:N251" si="36">SUM(K246:K250)</f>
        <v>15.510000000000002</v>
      </c>
      <c r="L251" s="42">
        <f t="shared" si="36"/>
        <v>15.610000000000001</v>
      </c>
      <c r="M251" s="42">
        <f t="shared" si="36"/>
        <v>67</v>
      </c>
      <c r="N251" s="42">
        <f t="shared" si="36"/>
        <v>470.53</v>
      </c>
      <c r="O251" s="51" t="s">
        <v>32</v>
      </c>
    </row>
    <row r="252" spans="1:15" ht="32.25" customHeight="1" x14ac:dyDescent="0.25">
      <c r="A252" s="97" t="s">
        <v>21</v>
      </c>
      <c r="B252" s="98"/>
      <c r="C252" s="98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</row>
    <row r="253" spans="1:15" s="27" customFormat="1" ht="30.75" customHeight="1" x14ac:dyDescent="0.25">
      <c r="A253" s="99" t="s">
        <v>34</v>
      </c>
      <c r="B253" s="100"/>
      <c r="C253" s="100"/>
      <c r="D253" s="100"/>
      <c r="E253" s="100"/>
      <c r="F253" s="100"/>
      <c r="G253" s="100"/>
      <c r="H253" s="100"/>
      <c r="I253" s="101"/>
      <c r="J253" s="9">
        <v>70</v>
      </c>
      <c r="K253" s="9">
        <v>5.6</v>
      </c>
      <c r="L253" s="9">
        <v>6.6</v>
      </c>
      <c r="M253" s="9">
        <v>18.13</v>
      </c>
      <c r="N253" s="26">
        <f t="shared" ref="N253:N256" si="37">(K253+M253)*4+(L253*9)</f>
        <v>154.32</v>
      </c>
      <c r="O253" s="6" t="s">
        <v>35</v>
      </c>
    </row>
    <row r="254" spans="1:15" ht="18" customHeight="1" x14ac:dyDescent="0.25">
      <c r="A254" s="102" t="s">
        <v>82</v>
      </c>
      <c r="B254" s="103"/>
      <c r="C254" s="103"/>
      <c r="D254" s="103"/>
      <c r="E254" s="103"/>
      <c r="F254" s="103"/>
      <c r="G254" s="103"/>
      <c r="H254" s="103"/>
      <c r="I254" s="104"/>
      <c r="J254" s="6">
        <v>200</v>
      </c>
      <c r="K254" s="9">
        <v>7.6</v>
      </c>
      <c r="L254" s="9">
        <v>8.35</v>
      </c>
      <c r="M254" s="9">
        <v>16.97</v>
      </c>
      <c r="N254" s="5">
        <f t="shared" si="37"/>
        <v>173.43</v>
      </c>
      <c r="O254" s="6">
        <v>451</v>
      </c>
    </row>
    <row r="255" spans="1:15" s="38" customFormat="1" ht="21.75" customHeight="1" x14ac:dyDescent="0.25">
      <c r="A255" s="105" t="s">
        <v>47</v>
      </c>
      <c r="B255" s="106"/>
      <c r="C255" s="106"/>
      <c r="D255" s="106"/>
      <c r="E255" s="106"/>
      <c r="F255" s="106"/>
      <c r="G255" s="106"/>
      <c r="H255" s="106"/>
      <c r="I255" s="107"/>
      <c r="J255" s="6">
        <v>200</v>
      </c>
      <c r="K255" s="6">
        <v>0.16</v>
      </c>
      <c r="L255" s="6">
        <v>0.16</v>
      </c>
      <c r="M255" s="6">
        <v>15.8</v>
      </c>
      <c r="N255" s="5">
        <f t="shared" si="37"/>
        <v>65.28</v>
      </c>
      <c r="O255" s="19">
        <v>639</v>
      </c>
    </row>
    <row r="256" spans="1:15" ht="21.75" customHeight="1" x14ac:dyDescent="0.25">
      <c r="A256" s="105" t="s">
        <v>31</v>
      </c>
      <c r="B256" s="106"/>
      <c r="C256" s="106"/>
      <c r="D256" s="106"/>
      <c r="E256" s="106"/>
      <c r="F256" s="106"/>
      <c r="G256" s="106"/>
      <c r="H256" s="106"/>
      <c r="I256" s="107"/>
      <c r="J256" s="7">
        <v>30</v>
      </c>
      <c r="K256" s="8">
        <v>2.58</v>
      </c>
      <c r="L256" s="7">
        <v>0.15</v>
      </c>
      <c r="M256" s="7">
        <v>16.47</v>
      </c>
      <c r="N256" s="5">
        <f t="shared" si="37"/>
        <v>77.549999999999983</v>
      </c>
      <c r="O256" s="12" t="s">
        <v>16</v>
      </c>
    </row>
    <row r="257" spans="1:15" ht="24" customHeight="1" x14ac:dyDescent="0.25">
      <c r="A257" s="118" t="s">
        <v>20</v>
      </c>
      <c r="B257" s="119"/>
      <c r="C257" s="119"/>
      <c r="D257" s="119"/>
      <c r="E257" s="119"/>
      <c r="F257" s="119"/>
      <c r="G257" s="119"/>
      <c r="H257" s="119"/>
      <c r="I257" s="120"/>
      <c r="J257" s="42">
        <f>SUM(J253:J256)</f>
        <v>500</v>
      </c>
      <c r="K257" s="42">
        <f t="shared" ref="K257:N257" si="38">SUM(K253:K256)</f>
        <v>15.94</v>
      </c>
      <c r="L257" s="42">
        <f t="shared" si="38"/>
        <v>15.26</v>
      </c>
      <c r="M257" s="42">
        <f t="shared" si="38"/>
        <v>67.36999999999999</v>
      </c>
      <c r="N257" s="42">
        <f t="shared" si="38"/>
        <v>470.57999999999993</v>
      </c>
      <c r="O257" s="51" t="s">
        <v>32</v>
      </c>
    </row>
    <row r="258" spans="1:15" ht="34.5" customHeight="1" x14ac:dyDescent="0.25">
      <c r="A258" s="90" t="s">
        <v>71</v>
      </c>
      <c r="B258" s="90"/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</row>
    <row r="259" spans="1:15" ht="21" customHeight="1" x14ac:dyDescent="0.25">
      <c r="A259" s="91" t="s">
        <v>3</v>
      </c>
      <c r="B259" s="92"/>
      <c r="C259" s="92"/>
      <c r="D259" s="92"/>
      <c r="E259" s="92"/>
      <c r="F259" s="92"/>
      <c r="G259" s="92"/>
      <c r="H259" s="92"/>
      <c r="I259" s="93"/>
      <c r="J259" s="96" t="s">
        <v>4</v>
      </c>
      <c r="K259" s="96" t="s">
        <v>5</v>
      </c>
      <c r="L259" s="96"/>
      <c r="M259" s="96"/>
      <c r="N259" s="96" t="s">
        <v>33</v>
      </c>
      <c r="O259" s="96" t="s">
        <v>7</v>
      </c>
    </row>
    <row r="260" spans="1:15" ht="33" customHeight="1" x14ac:dyDescent="0.25">
      <c r="A260" s="94"/>
      <c r="B260" s="90"/>
      <c r="C260" s="90"/>
      <c r="D260" s="90"/>
      <c r="E260" s="90"/>
      <c r="F260" s="90"/>
      <c r="G260" s="90"/>
      <c r="H260" s="90"/>
      <c r="I260" s="95"/>
      <c r="J260" s="96"/>
      <c r="K260" s="3" t="s">
        <v>8</v>
      </c>
      <c r="L260" s="3" t="s">
        <v>9</v>
      </c>
      <c r="M260" s="3" t="s">
        <v>10</v>
      </c>
      <c r="N260" s="96"/>
      <c r="O260" s="96"/>
    </row>
    <row r="261" spans="1:15" s="38" customFormat="1" ht="21" customHeight="1" x14ac:dyDescent="0.25">
      <c r="A261" s="99" t="s">
        <v>50</v>
      </c>
      <c r="B261" s="100"/>
      <c r="C261" s="100"/>
      <c r="D261" s="100"/>
      <c r="E261" s="100"/>
      <c r="F261" s="100"/>
      <c r="G261" s="100"/>
      <c r="H261" s="100"/>
      <c r="I261" s="101"/>
      <c r="J261" s="29">
        <v>60</v>
      </c>
      <c r="K261" s="37">
        <v>0.48</v>
      </c>
      <c r="L261" s="37">
        <v>0.06</v>
      </c>
      <c r="M261" s="37">
        <v>1.56</v>
      </c>
      <c r="N261" s="30">
        <f t="shared" ref="N261:N266" si="39">(K261+M261)*4+(L261*9)</f>
        <v>8.6999999999999993</v>
      </c>
      <c r="O261" s="19">
        <v>321</v>
      </c>
    </row>
    <row r="262" spans="1:15" ht="21" customHeight="1" x14ac:dyDescent="0.25">
      <c r="A262" s="102" t="s">
        <v>83</v>
      </c>
      <c r="B262" s="103"/>
      <c r="C262" s="103"/>
      <c r="D262" s="103"/>
      <c r="E262" s="103"/>
      <c r="F262" s="103"/>
      <c r="G262" s="103"/>
      <c r="H262" s="103"/>
      <c r="I262" s="104"/>
      <c r="J262" s="6">
        <v>200</v>
      </c>
      <c r="K262" s="23">
        <v>6.56</v>
      </c>
      <c r="L262" s="23">
        <v>16.059999999999999</v>
      </c>
      <c r="M262" s="23">
        <v>55.23</v>
      </c>
      <c r="N262" s="30">
        <f t="shared" si="39"/>
        <v>391.7</v>
      </c>
      <c r="O262" s="6">
        <v>140</v>
      </c>
    </row>
    <row r="263" spans="1:15" s="16" customFormat="1" ht="18.75" customHeight="1" x14ac:dyDescent="0.25">
      <c r="A263" s="99" t="s">
        <v>84</v>
      </c>
      <c r="B263" s="100"/>
      <c r="C263" s="100"/>
      <c r="D263" s="100"/>
      <c r="E263" s="100"/>
      <c r="F263" s="100"/>
      <c r="G263" s="100"/>
      <c r="H263" s="100"/>
      <c r="I263" s="101"/>
      <c r="J263" s="65">
        <v>230</v>
      </c>
      <c r="K263" s="66">
        <v>16.89</v>
      </c>
      <c r="L263" s="66">
        <v>10.95</v>
      </c>
      <c r="M263" s="66">
        <v>40.68</v>
      </c>
      <c r="N263" s="30">
        <f t="shared" si="39"/>
        <v>328.83</v>
      </c>
      <c r="O263" s="19">
        <v>485</v>
      </c>
    </row>
    <row r="264" spans="1:15" ht="19.5" customHeight="1" x14ac:dyDescent="0.25">
      <c r="A264" s="99" t="s">
        <v>15</v>
      </c>
      <c r="B264" s="100"/>
      <c r="C264" s="100"/>
      <c r="D264" s="100"/>
      <c r="E264" s="100"/>
      <c r="F264" s="100"/>
      <c r="G264" s="100"/>
      <c r="H264" s="100"/>
      <c r="I264" s="101"/>
      <c r="J264" s="6">
        <v>180</v>
      </c>
      <c r="K264" s="6">
        <v>0</v>
      </c>
      <c r="L264" s="6">
        <v>0</v>
      </c>
      <c r="M264" s="6">
        <v>5.04</v>
      </c>
      <c r="N264" s="5">
        <f t="shared" si="39"/>
        <v>20.16</v>
      </c>
      <c r="O264" s="6">
        <v>685</v>
      </c>
    </row>
    <row r="265" spans="1:15" ht="23.25" customHeight="1" x14ac:dyDescent="0.25">
      <c r="A265" s="105" t="s">
        <v>31</v>
      </c>
      <c r="B265" s="106"/>
      <c r="C265" s="106"/>
      <c r="D265" s="106"/>
      <c r="E265" s="106"/>
      <c r="F265" s="106"/>
      <c r="G265" s="106"/>
      <c r="H265" s="106"/>
      <c r="I265" s="107"/>
      <c r="J265" s="7">
        <v>20</v>
      </c>
      <c r="K265" s="7">
        <v>1.61</v>
      </c>
      <c r="L265" s="7">
        <v>0.2</v>
      </c>
      <c r="M265" s="7">
        <v>9.76</v>
      </c>
      <c r="N265" s="5">
        <f t="shared" si="39"/>
        <v>47.279999999999994</v>
      </c>
      <c r="O265" s="6">
        <v>4</v>
      </c>
    </row>
    <row r="266" spans="1:15" ht="21" customHeight="1" x14ac:dyDescent="0.25">
      <c r="A266" s="108" t="s">
        <v>17</v>
      </c>
      <c r="B266" s="109"/>
      <c r="C266" s="109"/>
      <c r="D266" s="109"/>
      <c r="E266" s="109"/>
      <c r="F266" s="109"/>
      <c r="G266" s="109"/>
      <c r="H266" s="109"/>
      <c r="I266" s="110"/>
      <c r="J266" s="13">
        <v>10</v>
      </c>
      <c r="K266" s="13">
        <v>0.85</v>
      </c>
      <c r="L266" s="13">
        <v>0.33</v>
      </c>
      <c r="M266" s="13">
        <v>4.83</v>
      </c>
      <c r="N266" s="67">
        <f t="shared" si="39"/>
        <v>25.689999999999998</v>
      </c>
      <c r="O266" s="14" t="s">
        <v>18</v>
      </c>
    </row>
    <row r="267" spans="1:15" s="71" customFormat="1" ht="21" customHeight="1" x14ac:dyDescent="0.25">
      <c r="A267" s="118" t="s">
        <v>20</v>
      </c>
      <c r="B267" s="119"/>
      <c r="C267" s="119"/>
      <c r="D267" s="119"/>
      <c r="E267" s="119"/>
      <c r="F267" s="119"/>
      <c r="G267" s="119"/>
      <c r="H267" s="119"/>
      <c r="I267" s="120"/>
      <c r="J267" s="42">
        <f>SUM(J261:J266)</f>
        <v>700</v>
      </c>
      <c r="K267" s="42">
        <f>SUM(K261:K266)</f>
        <v>26.39</v>
      </c>
      <c r="L267" s="42">
        <f>SUM(L261:L266)</f>
        <v>27.599999999999994</v>
      </c>
      <c r="M267" s="68">
        <f>SUM(M261:M266)</f>
        <v>117.10000000000001</v>
      </c>
      <c r="N267" s="69">
        <f>SUM(N261:N266)</f>
        <v>822.3599999999999</v>
      </c>
      <c r="O267" s="70" t="s">
        <v>32</v>
      </c>
    </row>
    <row r="268" spans="1:15" ht="38.25" customHeight="1" x14ac:dyDescent="0.25">
      <c r="A268" s="90" t="s">
        <v>94</v>
      </c>
      <c r="B268" s="90"/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</row>
    <row r="269" spans="1:15" ht="12.9" customHeight="1" x14ac:dyDescent="0.25">
      <c r="A269" s="91" t="s">
        <v>3</v>
      </c>
      <c r="B269" s="92"/>
      <c r="C269" s="92"/>
      <c r="D269" s="92"/>
      <c r="E269" s="92"/>
      <c r="F269" s="92"/>
      <c r="G269" s="92"/>
      <c r="H269" s="92"/>
      <c r="I269" s="93"/>
      <c r="J269" s="96" t="s">
        <v>4</v>
      </c>
      <c r="K269" s="96" t="s">
        <v>5</v>
      </c>
      <c r="L269" s="96"/>
      <c r="M269" s="96"/>
      <c r="N269" s="96" t="s">
        <v>33</v>
      </c>
      <c r="O269" s="96" t="s">
        <v>7</v>
      </c>
    </row>
    <row r="270" spans="1:15" ht="37.5" customHeight="1" x14ac:dyDescent="0.25">
      <c r="A270" s="94"/>
      <c r="B270" s="90"/>
      <c r="C270" s="90"/>
      <c r="D270" s="90"/>
      <c r="E270" s="90"/>
      <c r="F270" s="90"/>
      <c r="G270" s="90"/>
      <c r="H270" s="90"/>
      <c r="I270" s="95"/>
      <c r="J270" s="96"/>
      <c r="K270" s="3" t="s">
        <v>8</v>
      </c>
      <c r="L270" s="3" t="s">
        <v>9</v>
      </c>
      <c r="M270" s="3" t="s">
        <v>10</v>
      </c>
      <c r="N270" s="96"/>
      <c r="O270" s="96"/>
    </row>
    <row r="271" spans="1:15" ht="23.25" customHeight="1" x14ac:dyDescent="0.25">
      <c r="A271" s="97" t="s">
        <v>11</v>
      </c>
      <c r="B271" s="98"/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</row>
    <row r="272" spans="1:15" ht="18" customHeight="1" x14ac:dyDescent="0.25">
      <c r="A272" s="99" t="s">
        <v>85</v>
      </c>
      <c r="B272" s="100"/>
      <c r="C272" s="100"/>
      <c r="D272" s="100"/>
      <c r="E272" s="100"/>
      <c r="F272" s="100"/>
      <c r="G272" s="100"/>
      <c r="H272" s="100"/>
      <c r="I272" s="101"/>
      <c r="J272" s="6">
        <v>90</v>
      </c>
      <c r="K272" s="41">
        <v>9.1</v>
      </c>
      <c r="L272" s="41">
        <v>9.5</v>
      </c>
      <c r="M272" s="41">
        <v>28.2</v>
      </c>
      <c r="N272" s="5">
        <f t="shared" ref="N272:N277" si="40">(K272+M272)*4+(L272*9)</f>
        <v>234.7</v>
      </c>
      <c r="O272" s="6">
        <v>461</v>
      </c>
    </row>
    <row r="273" spans="1:15" ht="28.5" customHeight="1" x14ac:dyDescent="0.25">
      <c r="A273" s="99" t="s">
        <v>86</v>
      </c>
      <c r="B273" s="100"/>
      <c r="C273" s="100"/>
      <c r="D273" s="100"/>
      <c r="E273" s="100"/>
      <c r="F273" s="100"/>
      <c r="G273" s="100"/>
      <c r="H273" s="100"/>
      <c r="I273" s="101"/>
      <c r="J273" s="6">
        <v>150</v>
      </c>
      <c r="K273" s="7">
        <v>3.8</v>
      </c>
      <c r="L273" s="7">
        <v>4.3499999999999996</v>
      </c>
      <c r="M273" s="7">
        <v>17.690000000000001</v>
      </c>
      <c r="N273" s="5">
        <f t="shared" si="40"/>
        <v>125.11000000000001</v>
      </c>
      <c r="O273" s="6" t="s">
        <v>39</v>
      </c>
    </row>
    <row r="274" spans="1:15" ht="12" customHeight="1" x14ac:dyDescent="0.25">
      <c r="A274" s="99" t="s">
        <v>67</v>
      </c>
      <c r="B274" s="100"/>
      <c r="C274" s="100"/>
      <c r="D274" s="100"/>
      <c r="E274" s="100"/>
      <c r="F274" s="100"/>
      <c r="G274" s="100"/>
      <c r="H274" s="100"/>
      <c r="I274" s="101"/>
      <c r="J274" s="6">
        <v>30</v>
      </c>
      <c r="K274" s="7">
        <v>0.36</v>
      </c>
      <c r="L274" s="7">
        <v>1.42</v>
      </c>
      <c r="M274" s="7">
        <v>1.28</v>
      </c>
      <c r="N274" s="7">
        <v>14.82</v>
      </c>
      <c r="O274" s="6">
        <v>833</v>
      </c>
    </row>
    <row r="275" spans="1:15" ht="15" customHeight="1" x14ac:dyDescent="0.25">
      <c r="A275" s="99" t="s">
        <v>15</v>
      </c>
      <c r="B275" s="100"/>
      <c r="C275" s="100"/>
      <c r="D275" s="100"/>
      <c r="E275" s="100"/>
      <c r="F275" s="100"/>
      <c r="G275" s="100"/>
      <c r="H275" s="100"/>
      <c r="I275" s="101"/>
      <c r="J275" s="6">
        <v>200</v>
      </c>
      <c r="K275" s="6">
        <v>0</v>
      </c>
      <c r="L275" s="6">
        <v>0</v>
      </c>
      <c r="M275" s="6">
        <v>5.6</v>
      </c>
      <c r="N275" s="5">
        <f t="shared" si="40"/>
        <v>22.4</v>
      </c>
      <c r="O275" s="6">
        <v>685</v>
      </c>
    </row>
    <row r="276" spans="1:15" ht="13.2" customHeight="1" x14ac:dyDescent="0.25">
      <c r="A276" s="105" t="s">
        <v>31</v>
      </c>
      <c r="B276" s="106"/>
      <c r="C276" s="106"/>
      <c r="D276" s="106"/>
      <c r="E276" s="106"/>
      <c r="F276" s="106"/>
      <c r="G276" s="106"/>
      <c r="H276" s="106"/>
      <c r="I276" s="107"/>
      <c r="J276" s="9">
        <v>20</v>
      </c>
      <c r="K276" s="7">
        <v>1.61</v>
      </c>
      <c r="L276" s="7">
        <v>0.2</v>
      </c>
      <c r="M276" s="7">
        <v>9.76</v>
      </c>
      <c r="N276" s="5">
        <f t="shared" si="40"/>
        <v>47.279999999999994</v>
      </c>
      <c r="O276" s="6">
        <v>4</v>
      </c>
    </row>
    <row r="277" spans="1:15" ht="15" customHeight="1" x14ac:dyDescent="0.25">
      <c r="A277" s="108" t="s">
        <v>17</v>
      </c>
      <c r="B277" s="109"/>
      <c r="C277" s="109"/>
      <c r="D277" s="109"/>
      <c r="E277" s="109"/>
      <c r="F277" s="109"/>
      <c r="G277" s="109"/>
      <c r="H277" s="109"/>
      <c r="I277" s="110"/>
      <c r="J277" s="13">
        <v>10</v>
      </c>
      <c r="K277" s="13">
        <v>0.85</v>
      </c>
      <c r="L277" s="13">
        <v>0.33</v>
      </c>
      <c r="M277" s="13">
        <v>4.83</v>
      </c>
      <c r="N277" s="5">
        <f t="shared" si="40"/>
        <v>25.689999999999998</v>
      </c>
      <c r="O277" s="14" t="s">
        <v>18</v>
      </c>
    </row>
    <row r="278" spans="1:15" ht="22.5" customHeight="1" x14ac:dyDescent="0.25">
      <c r="A278" s="118" t="s">
        <v>20</v>
      </c>
      <c r="B278" s="119"/>
      <c r="C278" s="119"/>
      <c r="D278" s="119"/>
      <c r="E278" s="119"/>
      <c r="F278" s="119"/>
      <c r="G278" s="119"/>
      <c r="H278" s="119"/>
      <c r="I278" s="120"/>
      <c r="J278" s="42">
        <f>SUM(J272:J277)</f>
        <v>500</v>
      </c>
      <c r="K278" s="42">
        <f>SUM(K272:K277)</f>
        <v>15.719999999999997</v>
      </c>
      <c r="L278" s="42">
        <f>SUM(L272:L277)</f>
        <v>15.799999999999999</v>
      </c>
      <c r="M278" s="42">
        <f>SUM(M272:M277)</f>
        <v>67.36</v>
      </c>
      <c r="N278" s="42">
        <f>SUM(N272:N277)</f>
        <v>469.99999999999994</v>
      </c>
      <c r="O278" s="25" t="s">
        <v>32</v>
      </c>
    </row>
    <row r="279" spans="1:15" ht="26.25" customHeight="1" x14ac:dyDescent="0.25">
      <c r="A279" s="97" t="s">
        <v>21</v>
      </c>
      <c r="B279" s="98"/>
      <c r="C279" s="98"/>
      <c r="D279" s="98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</row>
    <row r="280" spans="1:15" ht="14.25" customHeight="1" x14ac:dyDescent="0.25">
      <c r="A280" s="99" t="s">
        <v>58</v>
      </c>
      <c r="B280" s="100"/>
      <c r="C280" s="100"/>
      <c r="D280" s="100"/>
      <c r="E280" s="100"/>
      <c r="F280" s="100"/>
      <c r="G280" s="100"/>
      <c r="H280" s="100"/>
      <c r="I280" s="101"/>
      <c r="J280" s="6">
        <v>90</v>
      </c>
      <c r="K280" s="5">
        <v>6.45</v>
      </c>
      <c r="L280" s="5">
        <v>6.45</v>
      </c>
      <c r="M280" s="5">
        <v>11.25</v>
      </c>
      <c r="N280" s="5">
        <f t="shared" ref="N280:N284" si="41">(K280+M280)*4+(L280*9)</f>
        <v>128.85</v>
      </c>
      <c r="O280" s="6">
        <v>423</v>
      </c>
    </row>
    <row r="281" spans="1:15" ht="29.25" customHeight="1" x14ac:dyDescent="0.25">
      <c r="A281" s="99" t="s">
        <v>87</v>
      </c>
      <c r="B281" s="100"/>
      <c r="C281" s="100"/>
      <c r="D281" s="100"/>
      <c r="E281" s="100"/>
      <c r="F281" s="100"/>
      <c r="G281" s="100"/>
      <c r="H281" s="100"/>
      <c r="I281" s="101"/>
      <c r="J281" s="48">
        <v>160</v>
      </c>
      <c r="K281" s="49">
        <v>4.6900000000000004</v>
      </c>
      <c r="L281" s="23">
        <v>8.02</v>
      </c>
      <c r="M281" s="23">
        <v>26.08</v>
      </c>
      <c r="N281" s="5">
        <f t="shared" si="41"/>
        <v>195.26</v>
      </c>
      <c r="O281" s="6">
        <v>512</v>
      </c>
    </row>
    <row r="282" spans="1:15" ht="19.5" customHeight="1" x14ac:dyDescent="0.25">
      <c r="A282" s="99" t="s">
        <v>15</v>
      </c>
      <c r="B282" s="100"/>
      <c r="C282" s="100"/>
      <c r="D282" s="100"/>
      <c r="E282" s="100"/>
      <c r="F282" s="100"/>
      <c r="G282" s="100"/>
      <c r="H282" s="100"/>
      <c r="I282" s="101"/>
      <c r="J282" s="6">
        <v>200</v>
      </c>
      <c r="K282" s="6">
        <v>0</v>
      </c>
      <c r="L282" s="6">
        <v>0</v>
      </c>
      <c r="M282" s="6">
        <v>5.6</v>
      </c>
      <c r="N282" s="5">
        <f t="shared" si="41"/>
        <v>22.4</v>
      </c>
      <c r="O282" s="6">
        <v>685</v>
      </c>
    </row>
    <row r="283" spans="1:15" ht="18.75" customHeight="1" x14ac:dyDescent="0.25">
      <c r="A283" s="126" t="s">
        <v>31</v>
      </c>
      <c r="B283" s="127"/>
      <c r="C283" s="127"/>
      <c r="D283" s="127"/>
      <c r="E283" s="127"/>
      <c r="F283" s="127"/>
      <c r="G283" s="127"/>
      <c r="H283" s="127"/>
      <c r="I283" s="128"/>
      <c r="J283" s="9">
        <v>30</v>
      </c>
      <c r="K283" s="7">
        <v>2.42</v>
      </c>
      <c r="L283" s="7">
        <v>0.3</v>
      </c>
      <c r="M283" s="7">
        <v>14.64</v>
      </c>
      <c r="N283" s="7">
        <v>72.63</v>
      </c>
      <c r="O283" s="6">
        <v>4</v>
      </c>
    </row>
    <row r="284" spans="1:15" ht="17.25" customHeight="1" x14ac:dyDescent="0.25">
      <c r="A284" s="108" t="s">
        <v>17</v>
      </c>
      <c r="B284" s="109"/>
      <c r="C284" s="109"/>
      <c r="D284" s="109"/>
      <c r="E284" s="109"/>
      <c r="F284" s="109"/>
      <c r="G284" s="109"/>
      <c r="H284" s="109"/>
      <c r="I284" s="110"/>
      <c r="J284" s="13">
        <v>20</v>
      </c>
      <c r="K284" s="13">
        <v>1.7</v>
      </c>
      <c r="L284" s="13">
        <v>0.66</v>
      </c>
      <c r="M284" s="13">
        <v>9.66</v>
      </c>
      <c r="N284" s="5">
        <f t="shared" si="41"/>
        <v>51.379999999999995</v>
      </c>
      <c r="O284" s="14" t="s">
        <v>18</v>
      </c>
    </row>
    <row r="285" spans="1:15" ht="21" customHeight="1" x14ac:dyDescent="0.25">
      <c r="A285" s="118" t="s">
        <v>20</v>
      </c>
      <c r="B285" s="119"/>
      <c r="C285" s="119"/>
      <c r="D285" s="119"/>
      <c r="E285" s="119"/>
      <c r="F285" s="119"/>
      <c r="G285" s="119"/>
      <c r="H285" s="119"/>
      <c r="I285" s="120"/>
      <c r="J285" s="42">
        <f>SUM(J280:J284)</f>
        <v>500</v>
      </c>
      <c r="K285" s="42">
        <f>SUM(K280:K284)</f>
        <v>15.26</v>
      </c>
      <c r="L285" s="42">
        <f>SUM(L280:L284)</f>
        <v>15.43</v>
      </c>
      <c r="M285" s="42">
        <f>SUM(M280:M284)</f>
        <v>67.23</v>
      </c>
      <c r="N285" s="42">
        <f>SUM(N280:N284)</f>
        <v>470.52</v>
      </c>
      <c r="O285" s="25" t="s">
        <v>32</v>
      </c>
    </row>
    <row r="286" spans="1:15" ht="22.5" customHeight="1" x14ac:dyDescent="0.25">
      <c r="A286" s="90" t="s">
        <v>26</v>
      </c>
      <c r="B286" s="90"/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</row>
    <row r="287" spans="1:15" ht="27.75" customHeight="1" x14ac:dyDescent="0.25">
      <c r="A287" s="91" t="s">
        <v>3</v>
      </c>
      <c r="B287" s="92"/>
      <c r="C287" s="92"/>
      <c r="D287" s="92"/>
      <c r="E287" s="92"/>
      <c r="F287" s="92"/>
      <c r="G287" s="92"/>
      <c r="H287" s="92"/>
      <c r="I287" s="93"/>
      <c r="J287" s="96" t="s">
        <v>4</v>
      </c>
      <c r="K287" s="96" t="s">
        <v>5</v>
      </c>
      <c r="L287" s="96"/>
      <c r="M287" s="96"/>
      <c r="N287" s="96" t="s">
        <v>33</v>
      </c>
      <c r="O287" s="96" t="s">
        <v>7</v>
      </c>
    </row>
    <row r="288" spans="1:15" ht="36" customHeight="1" x14ac:dyDescent="0.25">
      <c r="A288" s="94"/>
      <c r="B288" s="90"/>
      <c r="C288" s="90"/>
      <c r="D288" s="90"/>
      <c r="E288" s="90"/>
      <c r="F288" s="90"/>
      <c r="G288" s="90"/>
      <c r="H288" s="90"/>
      <c r="I288" s="95"/>
      <c r="J288" s="96"/>
      <c r="K288" s="3" t="s">
        <v>8</v>
      </c>
      <c r="L288" s="3" t="s">
        <v>9</v>
      </c>
      <c r="M288" s="3" t="s">
        <v>10</v>
      </c>
      <c r="N288" s="96"/>
      <c r="O288" s="96"/>
    </row>
    <row r="289" spans="1:15" ht="16.8" customHeight="1" x14ac:dyDescent="0.25">
      <c r="A289" s="99" t="s">
        <v>88</v>
      </c>
      <c r="B289" s="100"/>
      <c r="C289" s="100"/>
      <c r="D289" s="100"/>
      <c r="E289" s="100"/>
      <c r="F289" s="100"/>
      <c r="G289" s="100"/>
      <c r="H289" s="100"/>
      <c r="I289" s="101"/>
      <c r="J289" s="6">
        <v>60</v>
      </c>
      <c r="K289" s="23">
        <v>0.71</v>
      </c>
      <c r="L289" s="23">
        <v>4.62</v>
      </c>
      <c r="M289" s="23">
        <v>3.59</v>
      </c>
      <c r="N289" s="5">
        <f t="shared" ref="N289:N295" si="42">(K289+M289)*4+(L289*9)</f>
        <v>58.78</v>
      </c>
      <c r="O289" s="6">
        <v>92</v>
      </c>
    </row>
    <row r="290" spans="1:15" ht="15" customHeight="1" x14ac:dyDescent="0.25">
      <c r="A290" s="99" t="s">
        <v>44</v>
      </c>
      <c r="B290" s="100"/>
      <c r="C290" s="100"/>
      <c r="D290" s="100"/>
      <c r="E290" s="100"/>
      <c r="F290" s="100"/>
      <c r="G290" s="100"/>
      <c r="H290" s="100"/>
      <c r="I290" s="101"/>
      <c r="J290" s="6">
        <v>200</v>
      </c>
      <c r="K290" s="6">
        <v>5.82</v>
      </c>
      <c r="L290" s="6">
        <v>7.8</v>
      </c>
      <c r="M290" s="6">
        <v>44.1</v>
      </c>
      <c r="N290" s="5">
        <f t="shared" si="42"/>
        <v>269.88</v>
      </c>
      <c r="O290" s="6">
        <v>139</v>
      </c>
    </row>
    <row r="291" spans="1:15" ht="15" customHeight="1" x14ac:dyDescent="0.25">
      <c r="A291" s="99" t="s">
        <v>89</v>
      </c>
      <c r="B291" s="100"/>
      <c r="C291" s="100"/>
      <c r="D291" s="100"/>
      <c r="E291" s="100"/>
      <c r="F291" s="100"/>
      <c r="G291" s="100"/>
      <c r="H291" s="100"/>
      <c r="I291" s="101"/>
      <c r="J291" s="6">
        <v>150</v>
      </c>
      <c r="K291" s="7">
        <v>2.8</v>
      </c>
      <c r="L291" s="7">
        <v>1.35</v>
      </c>
      <c r="M291" s="7">
        <v>11.69</v>
      </c>
      <c r="N291" s="5">
        <f t="shared" si="42"/>
        <v>70.11</v>
      </c>
      <c r="O291" s="6" t="s">
        <v>39</v>
      </c>
    </row>
    <row r="292" spans="1:15" ht="28.5" customHeight="1" x14ac:dyDescent="0.25">
      <c r="A292" s="126" t="s">
        <v>90</v>
      </c>
      <c r="B292" s="127"/>
      <c r="C292" s="127"/>
      <c r="D292" s="127"/>
      <c r="E292" s="127"/>
      <c r="F292" s="127"/>
      <c r="G292" s="127"/>
      <c r="H292" s="127"/>
      <c r="I292" s="128"/>
      <c r="J292" s="6">
        <v>90</v>
      </c>
      <c r="K292" s="9">
        <v>15.16</v>
      </c>
      <c r="L292" s="9">
        <v>13.05</v>
      </c>
      <c r="M292" s="9">
        <v>38.090000000000003</v>
      </c>
      <c r="N292" s="5">
        <f t="shared" si="42"/>
        <v>330.45</v>
      </c>
      <c r="O292" s="6">
        <v>501</v>
      </c>
    </row>
    <row r="293" spans="1:15" ht="12" customHeight="1" x14ac:dyDescent="0.25">
      <c r="A293" s="99" t="s">
        <v>15</v>
      </c>
      <c r="B293" s="100"/>
      <c r="C293" s="100"/>
      <c r="D293" s="100"/>
      <c r="E293" s="100"/>
      <c r="F293" s="100"/>
      <c r="G293" s="100"/>
      <c r="H293" s="100"/>
      <c r="I293" s="101"/>
      <c r="J293" s="6">
        <v>180</v>
      </c>
      <c r="K293" s="6">
        <v>0</v>
      </c>
      <c r="L293" s="6">
        <v>0</v>
      </c>
      <c r="M293" s="6">
        <v>5.04</v>
      </c>
      <c r="N293" s="5">
        <f t="shared" si="42"/>
        <v>20.16</v>
      </c>
      <c r="O293" s="6">
        <v>685</v>
      </c>
    </row>
    <row r="294" spans="1:15" ht="21.75" customHeight="1" x14ac:dyDescent="0.25">
      <c r="A294" s="105" t="s">
        <v>31</v>
      </c>
      <c r="B294" s="106"/>
      <c r="C294" s="106"/>
      <c r="D294" s="106"/>
      <c r="E294" s="106"/>
      <c r="F294" s="106"/>
      <c r="G294" s="106"/>
      <c r="H294" s="106"/>
      <c r="I294" s="107"/>
      <c r="J294" s="7">
        <v>20</v>
      </c>
      <c r="K294" s="7">
        <v>1.61</v>
      </c>
      <c r="L294" s="7">
        <v>0.2</v>
      </c>
      <c r="M294" s="7">
        <v>9.76</v>
      </c>
      <c r="N294" s="5">
        <f t="shared" si="42"/>
        <v>47.279999999999994</v>
      </c>
      <c r="O294" s="6">
        <v>4</v>
      </c>
    </row>
    <row r="295" spans="1:15" ht="19.5" customHeight="1" x14ac:dyDescent="0.25">
      <c r="A295" s="108" t="s">
        <v>17</v>
      </c>
      <c r="B295" s="109"/>
      <c r="C295" s="109"/>
      <c r="D295" s="109"/>
      <c r="E295" s="109"/>
      <c r="F295" s="109"/>
      <c r="G295" s="109"/>
      <c r="H295" s="109"/>
      <c r="I295" s="110"/>
      <c r="J295" s="13">
        <v>10</v>
      </c>
      <c r="K295" s="13">
        <v>0.85</v>
      </c>
      <c r="L295" s="13">
        <v>0.33</v>
      </c>
      <c r="M295" s="13">
        <v>4.83</v>
      </c>
      <c r="N295" s="5">
        <f t="shared" si="42"/>
        <v>25.689999999999998</v>
      </c>
      <c r="O295" s="14" t="s">
        <v>18</v>
      </c>
    </row>
    <row r="296" spans="1:15" ht="29.25" customHeight="1" x14ac:dyDescent="0.25">
      <c r="A296" s="118" t="s">
        <v>20</v>
      </c>
      <c r="B296" s="119"/>
      <c r="C296" s="119"/>
      <c r="D296" s="119"/>
      <c r="E296" s="119"/>
      <c r="F296" s="119"/>
      <c r="G296" s="119"/>
      <c r="H296" s="119"/>
      <c r="I296" s="120"/>
      <c r="J296" s="42">
        <f>J290+J291+J292+J293+J294+J295+J289</f>
        <v>710</v>
      </c>
      <c r="K296" s="42">
        <f t="shared" ref="K296:M296" si="43">K290+K291+K292+K293+K294+K295+K289</f>
        <v>26.950000000000003</v>
      </c>
      <c r="L296" s="42">
        <f t="shared" si="43"/>
        <v>27.35</v>
      </c>
      <c r="M296" s="42">
        <f t="shared" si="43"/>
        <v>117.10000000000001</v>
      </c>
      <c r="N296" s="58">
        <f>SUM(N289:N295)</f>
        <v>822.34999999999991</v>
      </c>
      <c r="O296" s="25" t="s">
        <v>32</v>
      </c>
    </row>
  </sheetData>
  <mergeCells count="356">
    <mergeCell ref="O154:O155"/>
    <mergeCell ref="N154:N155"/>
    <mergeCell ref="K154:M154"/>
    <mergeCell ref="J154:J155"/>
    <mergeCell ref="A154:I155"/>
    <mergeCell ref="A153:O153"/>
    <mergeCell ref="A289:I289"/>
    <mergeCell ref="A290:I290"/>
    <mergeCell ref="A291:I291"/>
    <mergeCell ref="A271:O271"/>
    <mergeCell ref="A272:I272"/>
    <mergeCell ref="A273:I273"/>
    <mergeCell ref="A274:I274"/>
    <mergeCell ref="A275:I275"/>
    <mergeCell ref="A276:I276"/>
    <mergeCell ref="A277:I277"/>
    <mergeCell ref="A278:I278"/>
    <mergeCell ref="A279:O279"/>
    <mergeCell ref="A261:I261"/>
    <mergeCell ref="A262:I262"/>
    <mergeCell ref="A263:I263"/>
    <mergeCell ref="A264:I264"/>
    <mergeCell ref="A265:I265"/>
    <mergeCell ref="A266:I266"/>
    <mergeCell ref="A292:I292"/>
    <mergeCell ref="A293:I293"/>
    <mergeCell ref="A294:I294"/>
    <mergeCell ref="A295:I295"/>
    <mergeCell ref="A296:I296"/>
    <mergeCell ref="A280:I280"/>
    <mergeCell ref="A281:I281"/>
    <mergeCell ref="A282:I282"/>
    <mergeCell ref="A283:I283"/>
    <mergeCell ref="A284:I284"/>
    <mergeCell ref="A285:I285"/>
    <mergeCell ref="A286:O286"/>
    <mergeCell ref="A287:I288"/>
    <mergeCell ref="J287:J288"/>
    <mergeCell ref="K287:M287"/>
    <mergeCell ref="N287:N288"/>
    <mergeCell ref="O287:O288"/>
    <mergeCell ref="A267:I267"/>
    <mergeCell ref="A268:O268"/>
    <mergeCell ref="A269:I270"/>
    <mergeCell ref="J269:J270"/>
    <mergeCell ref="K269:M269"/>
    <mergeCell ref="N269:N270"/>
    <mergeCell ref="O269:O270"/>
    <mergeCell ref="A254:I254"/>
    <mergeCell ref="A255:I255"/>
    <mergeCell ref="A256:I256"/>
    <mergeCell ref="A257:I257"/>
    <mergeCell ref="A258:O258"/>
    <mergeCell ref="A259:I260"/>
    <mergeCell ref="J259:J260"/>
    <mergeCell ref="K259:M259"/>
    <mergeCell ref="N259:N260"/>
    <mergeCell ref="O259:O260"/>
    <mergeCell ref="A245:O245"/>
    <mergeCell ref="A246:I246"/>
    <mergeCell ref="A247:I247"/>
    <mergeCell ref="A248:I248"/>
    <mergeCell ref="A249:I249"/>
    <mergeCell ref="A250:I250"/>
    <mergeCell ref="A251:I251"/>
    <mergeCell ref="A252:O252"/>
    <mergeCell ref="A253:I253"/>
    <mergeCell ref="A235:I235"/>
    <mergeCell ref="A236:I236"/>
    <mergeCell ref="A237:I237"/>
    <mergeCell ref="A238:I238"/>
    <mergeCell ref="A239:I239"/>
    <mergeCell ref="A240:I240"/>
    <mergeCell ref="A241:I241"/>
    <mergeCell ref="A242:O242"/>
    <mergeCell ref="A243:I244"/>
    <mergeCell ref="J243:J244"/>
    <mergeCell ref="K243:M243"/>
    <mergeCell ref="N243:N244"/>
    <mergeCell ref="O243:O244"/>
    <mergeCell ref="A229:I229"/>
    <mergeCell ref="A230:I230"/>
    <mergeCell ref="A231:O231"/>
    <mergeCell ref="A232:I233"/>
    <mergeCell ref="J232:J233"/>
    <mergeCell ref="K232:M232"/>
    <mergeCell ref="N232:N233"/>
    <mergeCell ref="O232:O233"/>
    <mergeCell ref="A234:I234"/>
    <mergeCell ref="A220:I220"/>
    <mergeCell ref="A221:I221"/>
    <mergeCell ref="A222:I222"/>
    <mergeCell ref="A223:I223"/>
    <mergeCell ref="A224:O224"/>
    <mergeCell ref="A225:I225"/>
    <mergeCell ref="A226:I226"/>
    <mergeCell ref="A227:I227"/>
    <mergeCell ref="A228:I228"/>
    <mergeCell ref="A214:I215"/>
    <mergeCell ref="J214:J215"/>
    <mergeCell ref="K214:M214"/>
    <mergeCell ref="N214:N215"/>
    <mergeCell ref="O214:O215"/>
    <mergeCell ref="A216:O216"/>
    <mergeCell ref="A217:I217"/>
    <mergeCell ref="A218:I218"/>
    <mergeCell ref="A219:I219"/>
    <mergeCell ref="A177:I177"/>
    <mergeCell ref="A178:I178"/>
    <mergeCell ref="A179:I179"/>
    <mergeCell ref="A180:I180"/>
    <mergeCell ref="A181:I181"/>
    <mergeCell ref="A213:O213"/>
    <mergeCell ref="A205:I205"/>
    <mergeCell ref="A206:I206"/>
    <mergeCell ref="A207:I207"/>
    <mergeCell ref="A208:I208"/>
    <mergeCell ref="A209:I209"/>
    <mergeCell ref="A210:I210"/>
    <mergeCell ref="A198:I198"/>
    <mergeCell ref="A200:O200"/>
    <mergeCell ref="A201:I202"/>
    <mergeCell ref="J201:J202"/>
    <mergeCell ref="K201:M201"/>
    <mergeCell ref="N201:N202"/>
    <mergeCell ref="O201:O202"/>
    <mergeCell ref="A203:I203"/>
    <mergeCell ref="A204:I204"/>
    <mergeCell ref="A189:I189"/>
    <mergeCell ref="A190:I190"/>
    <mergeCell ref="A191:I191"/>
    <mergeCell ref="A171:O171"/>
    <mergeCell ref="A172:I173"/>
    <mergeCell ref="J172:J173"/>
    <mergeCell ref="K172:M172"/>
    <mergeCell ref="N172:N173"/>
    <mergeCell ref="O172:O173"/>
    <mergeCell ref="A174:I174"/>
    <mergeCell ref="A175:I175"/>
    <mergeCell ref="A176:I176"/>
    <mergeCell ref="A192:I192"/>
    <mergeCell ref="A193:O193"/>
    <mergeCell ref="A194:I194"/>
    <mergeCell ref="A195:I195"/>
    <mergeCell ref="A196:I196"/>
    <mergeCell ref="A197:I197"/>
    <mergeCell ref="A183:I184"/>
    <mergeCell ref="J183:J184"/>
    <mergeCell ref="K183:M183"/>
    <mergeCell ref="N183:N184"/>
    <mergeCell ref="O183:O184"/>
    <mergeCell ref="A185:O185"/>
    <mergeCell ref="A186:I186"/>
    <mergeCell ref="A187:I187"/>
    <mergeCell ref="A188:I188"/>
    <mergeCell ref="A145:I145"/>
    <mergeCell ref="A146:I146"/>
    <mergeCell ref="A147:I147"/>
    <mergeCell ref="A148:I148"/>
    <mergeCell ref="A149:I149"/>
    <mergeCell ref="A150:I150"/>
    <mergeCell ref="A151:I151"/>
    <mergeCell ref="A152:P152"/>
    <mergeCell ref="A182:O182"/>
    <mergeCell ref="A156:O156"/>
    <mergeCell ref="A157:I157"/>
    <mergeCell ref="A158:I158"/>
    <mergeCell ref="A159:I159"/>
    <mergeCell ref="A160:I160"/>
    <mergeCell ref="A161:I161"/>
    <mergeCell ref="A162:O162"/>
    <mergeCell ref="A163:I163"/>
    <mergeCell ref="A164:I164"/>
    <mergeCell ref="A165:I165"/>
    <mergeCell ref="A166:I166"/>
    <mergeCell ref="A167:I167"/>
    <mergeCell ref="A168:I168"/>
    <mergeCell ref="A169:I169"/>
    <mergeCell ref="A170:I170"/>
    <mergeCell ref="A137:I137"/>
    <mergeCell ref="A138:I138"/>
    <mergeCell ref="A139:I139"/>
    <mergeCell ref="A140:I140"/>
    <mergeCell ref="A141:I141"/>
    <mergeCell ref="A142:O142"/>
    <mergeCell ref="A143:I144"/>
    <mergeCell ref="J143:J144"/>
    <mergeCell ref="K143:M143"/>
    <mergeCell ref="N143:N144"/>
    <mergeCell ref="O143:O144"/>
    <mergeCell ref="A128:O128"/>
    <mergeCell ref="A129:I129"/>
    <mergeCell ref="A130:I130"/>
    <mergeCell ref="A131:I131"/>
    <mergeCell ref="A132:I132"/>
    <mergeCell ref="A133:I133"/>
    <mergeCell ref="A134:I134"/>
    <mergeCell ref="A135:O135"/>
    <mergeCell ref="A136:I136"/>
    <mergeCell ref="A118:I118"/>
    <mergeCell ref="A119:I119"/>
    <mergeCell ref="A120:I120"/>
    <mergeCell ref="A121:I121"/>
    <mergeCell ref="A122:I122"/>
    <mergeCell ref="A123:I123"/>
    <mergeCell ref="A124:I124"/>
    <mergeCell ref="A125:O125"/>
    <mergeCell ref="A126:I127"/>
    <mergeCell ref="J126:J127"/>
    <mergeCell ref="K126:M126"/>
    <mergeCell ref="N126:N127"/>
    <mergeCell ref="O126:O127"/>
    <mergeCell ref="A108:I108"/>
    <mergeCell ref="A109:I109"/>
    <mergeCell ref="A110:I110"/>
    <mergeCell ref="A111:I111"/>
    <mergeCell ref="A112:I112"/>
    <mergeCell ref="A113:I113"/>
    <mergeCell ref="A114:I114"/>
    <mergeCell ref="A115:O115"/>
    <mergeCell ref="A116:I117"/>
    <mergeCell ref="J116:J117"/>
    <mergeCell ref="K116:M116"/>
    <mergeCell ref="N116:N117"/>
    <mergeCell ref="O116:O117"/>
    <mergeCell ref="A99:O99"/>
    <mergeCell ref="A100:I100"/>
    <mergeCell ref="A101:I101"/>
    <mergeCell ref="A102:I102"/>
    <mergeCell ref="A103:I103"/>
    <mergeCell ref="A104:I104"/>
    <mergeCell ref="A105:I105"/>
    <mergeCell ref="A106:O106"/>
    <mergeCell ref="A107:I107"/>
    <mergeCell ref="A91:I91"/>
    <mergeCell ref="A92:I92"/>
    <mergeCell ref="A93:I93"/>
    <mergeCell ref="A94:I94"/>
    <mergeCell ref="A95:I95"/>
    <mergeCell ref="A96:O96"/>
    <mergeCell ref="A97:I98"/>
    <mergeCell ref="J97:J98"/>
    <mergeCell ref="K97:M97"/>
    <mergeCell ref="N97:N98"/>
    <mergeCell ref="O97:O98"/>
    <mergeCell ref="A85:O85"/>
    <mergeCell ref="A86:I87"/>
    <mergeCell ref="J86:J87"/>
    <mergeCell ref="K86:M86"/>
    <mergeCell ref="N86:N87"/>
    <mergeCell ref="O86:O87"/>
    <mergeCell ref="A88:I88"/>
    <mergeCell ref="A89:I89"/>
    <mergeCell ref="A90:I90"/>
    <mergeCell ref="A76:I76"/>
    <mergeCell ref="A77:I77"/>
    <mergeCell ref="A78:O78"/>
    <mergeCell ref="A79:I79"/>
    <mergeCell ref="A80:I80"/>
    <mergeCell ref="A81:I81"/>
    <mergeCell ref="A82:I82"/>
    <mergeCell ref="A83:I83"/>
    <mergeCell ref="A84:I84"/>
    <mergeCell ref="A70:I71"/>
    <mergeCell ref="J70:J71"/>
    <mergeCell ref="K70:M70"/>
    <mergeCell ref="N70:N71"/>
    <mergeCell ref="O70:O71"/>
    <mergeCell ref="A72:O72"/>
    <mergeCell ref="A73:I73"/>
    <mergeCell ref="A74:I74"/>
    <mergeCell ref="A75:I75"/>
    <mergeCell ref="A61:I61"/>
    <mergeCell ref="A62:I62"/>
    <mergeCell ref="A63:I63"/>
    <mergeCell ref="A64:I64"/>
    <mergeCell ref="A65:I65"/>
    <mergeCell ref="A66:I66"/>
    <mergeCell ref="A67:I67"/>
    <mergeCell ref="A68:I68"/>
    <mergeCell ref="A69:O69"/>
    <mergeCell ref="A53:I53"/>
    <mergeCell ref="A54:I54"/>
    <mergeCell ref="A55:I55"/>
    <mergeCell ref="A56:I56"/>
    <mergeCell ref="A57:I57"/>
    <mergeCell ref="A58:O58"/>
    <mergeCell ref="A59:I60"/>
    <mergeCell ref="J59:J60"/>
    <mergeCell ref="K59:M59"/>
    <mergeCell ref="N59:N60"/>
    <mergeCell ref="O59:O60"/>
    <mergeCell ref="A44:O44"/>
    <mergeCell ref="A45:I45"/>
    <mergeCell ref="A46:I46"/>
    <mergeCell ref="A47:I47"/>
    <mergeCell ref="A48:I48"/>
    <mergeCell ref="A49:I49"/>
    <mergeCell ref="A50:I50"/>
    <mergeCell ref="A51:O51"/>
    <mergeCell ref="A52:I52"/>
    <mergeCell ref="A37:I37"/>
    <mergeCell ref="A38:I38"/>
    <mergeCell ref="A39:I39"/>
    <mergeCell ref="A40:I40"/>
    <mergeCell ref="A41:O41"/>
    <mergeCell ref="A42:I43"/>
    <mergeCell ref="J42:J43"/>
    <mergeCell ref="K42:M42"/>
    <mergeCell ref="N42:N43"/>
    <mergeCell ref="O42:O43"/>
    <mergeCell ref="A31:I32"/>
    <mergeCell ref="J31:J32"/>
    <mergeCell ref="K31:M31"/>
    <mergeCell ref="N31:N32"/>
    <mergeCell ref="O31:O32"/>
    <mergeCell ref="A33:I33"/>
    <mergeCell ref="A34:I34"/>
    <mergeCell ref="A35:I35"/>
    <mergeCell ref="A36:I36"/>
    <mergeCell ref="A22:I22"/>
    <mergeCell ref="A23:I23"/>
    <mergeCell ref="A24:I24"/>
    <mergeCell ref="A25:I25"/>
    <mergeCell ref="A26:I26"/>
    <mergeCell ref="A27:I27"/>
    <mergeCell ref="A28:I28"/>
    <mergeCell ref="A29:I29"/>
    <mergeCell ref="A30:O30"/>
    <mergeCell ref="A13:I13"/>
    <mergeCell ref="A14:I14"/>
    <mergeCell ref="A15:I15"/>
    <mergeCell ref="A16:I16"/>
    <mergeCell ref="A17:I17"/>
    <mergeCell ref="A18:I18"/>
    <mergeCell ref="A19:I19"/>
    <mergeCell ref="A20:I20"/>
    <mergeCell ref="A21:O21"/>
    <mergeCell ref="B5:N7"/>
    <mergeCell ref="A8:P8"/>
    <mergeCell ref="A9:O9"/>
    <mergeCell ref="A10:I11"/>
    <mergeCell ref="J10:J11"/>
    <mergeCell ref="K10:M10"/>
    <mergeCell ref="N10:N11"/>
    <mergeCell ref="O10:O11"/>
    <mergeCell ref="A12:O12"/>
    <mergeCell ref="A1:A4"/>
    <mergeCell ref="B1:I1"/>
    <mergeCell ref="M1:N1"/>
    <mergeCell ref="M2:N2"/>
    <mergeCell ref="M3:N3"/>
    <mergeCell ref="B4:I4"/>
    <mergeCell ref="M4:N4"/>
    <mergeCell ref="B2:J2"/>
    <mergeCell ref="B3:J3"/>
  </mergeCells>
  <pageMargins left="0.43307086614173229" right="0.23622047244094491" top="0.35433070866141736" bottom="0" header="0.51181102362204722" footer="0.51181102362204722"/>
  <pageSetup paperSize="9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Page 1</vt:lpstr>
      <vt:lpstr>Лист1</vt:lpstr>
      <vt:lpstr>'Page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fl15</dc:creator>
  <cp:lastModifiedBy>Acer</cp:lastModifiedBy>
  <cp:revision>11</cp:revision>
  <cp:lastPrinted>2024-08-26T04:10:29Z</cp:lastPrinted>
  <dcterms:created xsi:type="dcterms:W3CDTF">2020-09-18T04:15:14Z</dcterms:created>
  <dcterms:modified xsi:type="dcterms:W3CDTF">2024-08-26T04:15:09Z</dcterms:modified>
</cp:coreProperties>
</file>